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K99" i="24"/>
  <c r="AB96" i="63"/>
  <c r="AB88"/>
  <c r="AB56"/>
  <c r="AB44"/>
  <c r="AB89"/>
  <c r="AB85"/>
  <c r="AB81"/>
  <c r="AB77"/>
  <c r="AB73"/>
  <c r="AB69"/>
  <c r="AB93" i="62"/>
  <c r="AB77"/>
  <c r="AB57"/>
  <c r="AB93" i="61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U10"/>
  <c r="F10"/>
  <c r="U9"/>
  <c r="U8"/>
  <c r="F8"/>
  <c r="U7"/>
  <c r="N7"/>
  <c r="F7"/>
  <c r="U6"/>
  <c r="N6"/>
  <c r="F6"/>
  <c r="U5"/>
  <c r="N5"/>
  <c r="U4"/>
  <c r="F4"/>
  <c r="U3"/>
  <c r="L99"/>
  <c r="A1"/>
  <c r="F53" i="63" l="1"/>
  <c r="C99"/>
  <c r="B99"/>
  <c r="C99" i="55"/>
  <c r="F11"/>
  <c r="F35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7"/>
  <c r="O16"/>
  <c r="V87"/>
  <c r="V24" i="56"/>
  <c r="V26"/>
  <c r="O35"/>
  <c r="V40"/>
  <c r="V42"/>
  <c r="O51"/>
  <c r="N8" i="55"/>
  <c r="F9"/>
  <c r="I99"/>
  <c r="M99"/>
  <c r="N12"/>
  <c r="F13"/>
  <c r="G26"/>
  <c r="N28"/>
  <c r="F29"/>
  <c r="N44"/>
  <c r="O44" s="1"/>
  <c r="F45"/>
  <c r="N60"/>
  <c r="O60" s="1"/>
  <c r="F61"/>
  <c r="O64"/>
  <c r="O72"/>
  <c r="O80"/>
  <c r="O92"/>
  <c r="V3"/>
  <c r="V82"/>
  <c r="O15" i="56"/>
  <c r="V36"/>
  <c r="O47"/>
  <c r="V52"/>
  <c r="V59"/>
  <c r="V94"/>
  <c r="V28" i="55"/>
  <c r="V44"/>
  <c r="V60"/>
  <c r="V11" i="56"/>
  <c r="V18"/>
  <c r="V27"/>
  <c r="V32"/>
  <c r="V48"/>
  <c r="V50"/>
  <c r="B99" i="55"/>
  <c r="F3"/>
  <c r="K99"/>
  <c r="F5"/>
  <c r="O19"/>
  <c r="N20"/>
  <c r="O20" s="1"/>
  <c r="F21"/>
  <c r="N36"/>
  <c r="F37"/>
  <c r="N52"/>
  <c r="O52" s="1"/>
  <c r="F53"/>
  <c r="O68"/>
  <c r="O76"/>
  <c r="O84"/>
  <c r="O53" i="56"/>
  <c r="O69"/>
  <c r="O77"/>
  <c r="O7"/>
  <c r="O23"/>
  <c r="V28"/>
  <c r="V39"/>
  <c r="V44"/>
  <c r="V63"/>
  <c r="V82"/>
  <c r="J99" i="55"/>
  <c r="N24"/>
  <c r="N40"/>
  <c r="N56"/>
  <c r="O56" s="1"/>
  <c r="O96"/>
  <c r="V25" i="58"/>
  <c r="V54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4" i="55"/>
  <c r="V68"/>
  <c r="V72"/>
  <c r="V76"/>
  <c r="V80"/>
  <c r="V84"/>
  <c r="V88"/>
  <c r="V92"/>
  <c r="V96"/>
  <c r="F3" i="56"/>
  <c r="F99" s="1"/>
  <c r="V33"/>
  <c r="V41"/>
  <c r="V49"/>
  <c r="V69"/>
  <c r="V77"/>
  <c r="N3" i="57"/>
  <c r="N3" i="56"/>
  <c r="G88" i="57"/>
  <c r="N90"/>
  <c r="F91"/>
  <c r="K99" i="58"/>
  <c r="U99"/>
  <c r="F9"/>
  <c r="F17"/>
  <c r="O26"/>
  <c r="O45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20" i="78"/>
  <c r="H51"/>
  <c r="I63"/>
  <c r="H57"/>
  <c r="O20"/>
  <c r="P54"/>
  <c r="L65"/>
  <c r="N33"/>
  <c r="K65"/>
  <c r="K9"/>
  <c r="J64"/>
  <c r="P32"/>
  <c r="P51"/>
  <c r="I36"/>
  <c r="O66"/>
  <c r="L83"/>
  <c r="P31"/>
  <c r="P67"/>
  <c r="B72"/>
  <c r="Q55"/>
  <c r="E1"/>
  <c r="P34"/>
  <c r="L52"/>
  <c r="G35"/>
  <c r="N20"/>
  <c r="P57"/>
  <c r="K63"/>
  <c r="H36"/>
  <c r="H71"/>
  <c r="B6"/>
  <c r="G77"/>
  <c r="J9"/>
  <c r="N89"/>
  <c r="L18"/>
  <c r="L44"/>
  <c r="Q4"/>
  <c r="P4"/>
  <c r="I44"/>
  <c r="J92"/>
  <c r="I56"/>
  <c r="N9"/>
  <c r="I48"/>
  <c r="P87"/>
  <c r="L39"/>
  <c r="K43"/>
  <c r="H80"/>
  <c r="B12"/>
  <c r="L35"/>
  <c r="F1"/>
  <c r="K22"/>
  <c r="Q21"/>
  <c r="J52"/>
  <c r="H37"/>
  <c r="P58"/>
  <c r="J78"/>
  <c r="J55"/>
  <c r="I23"/>
  <c r="L84"/>
  <c r="N63"/>
  <c r="J10"/>
  <c r="H86"/>
  <c r="I10"/>
  <c r="Q70"/>
  <c r="L92"/>
  <c r="K33"/>
  <c r="O19"/>
  <c r="B50"/>
  <c r="N64"/>
  <c r="J33"/>
  <c r="O34"/>
  <c r="G86"/>
  <c r="P45"/>
  <c r="L10"/>
  <c r="O57"/>
  <c r="H85"/>
  <c r="O45"/>
  <c r="Q31"/>
  <c r="P84"/>
  <c r="N71"/>
  <c r="B90"/>
  <c r="K32"/>
  <c r="O47"/>
  <c r="Q11"/>
  <c r="N75"/>
  <c r="P76"/>
  <c r="G29"/>
  <c r="B57"/>
  <c r="Q65"/>
  <c r="I33"/>
  <c r="O37"/>
  <c r="B52"/>
  <c r="P64"/>
  <c r="G7"/>
  <c r="I19"/>
  <c r="O73"/>
  <c r="K41"/>
  <c r="Q37"/>
  <c r="Q77"/>
  <c r="G64"/>
  <c r="L15"/>
  <c r="H89"/>
  <c r="P98"/>
  <c r="L78"/>
  <c r="N49"/>
  <c r="L90"/>
  <c r="O30"/>
  <c r="H92"/>
  <c r="N92"/>
  <c r="Q14"/>
  <c r="B28"/>
  <c r="P53"/>
  <c r="Q13"/>
  <c r="K29"/>
  <c r="H58"/>
  <c r="B46"/>
  <c r="J19"/>
  <c r="G88"/>
  <c r="Q24"/>
  <c r="I62"/>
  <c r="H63"/>
  <c r="P88"/>
  <c r="N55"/>
  <c r="I20"/>
  <c r="H64"/>
  <c r="I4"/>
  <c r="G70"/>
  <c r="P46"/>
  <c r="L87"/>
  <c r="L85"/>
  <c r="B69"/>
  <c r="H62"/>
  <c r="N97"/>
  <c r="J95"/>
  <c r="H88"/>
  <c r="G19"/>
  <c r="O76"/>
  <c r="H22"/>
  <c r="Q84"/>
  <c r="G42"/>
  <c r="Q76"/>
  <c r="K74"/>
  <c r="O61"/>
  <c r="B96"/>
  <c r="B71"/>
  <c r="G55"/>
  <c r="G48"/>
  <c r="G16"/>
  <c r="I11"/>
  <c r="L7"/>
  <c r="K77"/>
  <c r="H55"/>
  <c r="P94"/>
  <c r="L11"/>
  <c r="H94"/>
  <c r="H56"/>
  <c r="N94"/>
  <c r="P69"/>
  <c r="J46"/>
  <c r="O68"/>
  <c r="H6"/>
  <c r="N39"/>
  <c r="J65"/>
  <c r="J91"/>
  <c r="O39"/>
  <c r="L60"/>
  <c r="O59"/>
  <c r="B22"/>
  <c r="J24"/>
  <c r="P60"/>
  <c r="K5"/>
  <c r="J39"/>
  <c r="N34"/>
  <c r="I92"/>
  <c r="L93"/>
  <c r="P23"/>
  <c r="I51"/>
  <c r="G96"/>
  <c r="O55"/>
  <c r="K70"/>
  <c r="K68"/>
  <c r="K28"/>
  <c r="K96"/>
  <c r="L21"/>
  <c r="I43"/>
  <c r="L86"/>
  <c r="P8"/>
  <c r="J3"/>
  <c r="L94"/>
  <c r="B74"/>
  <c r="B34"/>
  <c r="H39"/>
  <c r="B35"/>
  <c r="N95"/>
  <c r="O7"/>
  <c r="H96"/>
  <c r="Q3"/>
  <c r="I82"/>
  <c r="J20"/>
  <c r="B7"/>
  <c r="K18"/>
  <c r="G33"/>
  <c r="B4"/>
  <c r="O98"/>
  <c r="K66"/>
  <c r="L74"/>
  <c r="O89"/>
  <c r="H43"/>
  <c r="P89"/>
  <c r="K26"/>
  <c r="P17"/>
  <c r="J28"/>
  <c r="B29"/>
  <c r="O43"/>
  <c r="O86"/>
  <c r="L28"/>
  <c r="B39"/>
  <c r="Q6"/>
  <c r="I67"/>
  <c r="K57"/>
  <c r="Q58"/>
  <c r="H90"/>
  <c r="Q46"/>
  <c r="J43"/>
  <c r="B16"/>
  <c r="L12"/>
  <c r="O11"/>
  <c r="G13"/>
  <c r="O72"/>
  <c r="N84"/>
  <c r="I9"/>
  <c r="G66"/>
  <c r="K79"/>
  <c r="J44"/>
  <c r="G76"/>
  <c r="G82"/>
  <c r="O51"/>
  <c r="N40"/>
  <c r="H60"/>
  <c r="P79"/>
  <c r="B58"/>
  <c r="K6"/>
  <c r="I37"/>
  <c r="I17"/>
  <c r="L98"/>
  <c r="L38"/>
  <c r="I29"/>
  <c r="K51"/>
  <c r="Q8"/>
  <c r="G75"/>
  <c r="H75"/>
  <c r="G98"/>
  <c r="K97"/>
  <c r="H30"/>
  <c r="P48"/>
  <c r="I16"/>
  <c r="L81"/>
  <c r="G17"/>
  <c r="O48"/>
  <c r="P93"/>
  <c r="J58"/>
  <c r="L49"/>
  <c r="Q29"/>
  <c r="O93"/>
  <c r="I58"/>
  <c r="K8"/>
  <c r="Q88"/>
  <c r="H46"/>
  <c r="N86"/>
  <c r="J93"/>
  <c r="P59"/>
  <c r="I27"/>
  <c r="L80"/>
  <c r="G87"/>
  <c r="Q71"/>
  <c r="L17"/>
  <c r="K81"/>
  <c r="N6"/>
  <c r="N48"/>
  <c r="K16"/>
  <c r="J81"/>
  <c r="N25"/>
  <c r="I25"/>
  <c r="K89"/>
  <c r="B11"/>
  <c r="K34"/>
  <c r="J89"/>
  <c r="K94"/>
  <c r="H40"/>
  <c r="G43"/>
  <c r="I46"/>
  <c r="N78"/>
  <c r="B9"/>
  <c r="B84"/>
  <c r="J25"/>
  <c r="G67"/>
  <c r="P97"/>
  <c r="H34"/>
  <c r="I5"/>
  <c r="L77"/>
  <c r="P11"/>
  <c r="I32"/>
  <c r="O81"/>
  <c r="K13"/>
  <c r="G85"/>
  <c r="N54"/>
  <c r="J21"/>
  <c r="P43"/>
  <c r="I66"/>
  <c r="B79"/>
  <c r="Q48"/>
  <c r="I81"/>
  <c r="J53"/>
  <c r="N37"/>
  <c r="L29"/>
  <c r="H42"/>
  <c r="P15"/>
  <c r="J13"/>
  <c r="O67"/>
  <c r="H84"/>
  <c r="Q44"/>
  <c r="I13"/>
  <c r="O82"/>
  <c r="Q73"/>
  <c r="I41"/>
  <c r="H13"/>
  <c r="B75"/>
  <c r="P72"/>
  <c r="L41"/>
  <c r="L32"/>
  <c r="H93"/>
  <c r="N11"/>
  <c r="O75"/>
  <c r="J12"/>
  <c r="O95"/>
  <c r="N70"/>
  <c r="J38"/>
  <c r="J32"/>
  <c r="L59"/>
  <c r="G84"/>
  <c r="P44"/>
  <c r="L13"/>
  <c r="O85"/>
  <c r="H83"/>
  <c r="O44"/>
  <c r="G63"/>
  <c r="Q63"/>
  <c r="J5"/>
  <c r="K69"/>
  <c r="H29"/>
  <c r="I77"/>
  <c r="P80"/>
  <c r="H59"/>
  <c r="G61"/>
  <c r="N87"/>
  <c r="H19"/>
  <c r="O38"/>
  <c r="B8"/>
  <c r="P74"/>
  <c r="P56"/>
  <c r="B64"/>
  <c r="K91"/>
  <c r="P29"/>
  <c r="N15"/>
  <c r="N14"/>
  <c r="B92"/>
  <c r="O15"/>
  <c r="B27"/>
  <c r="B38"/>
  <c r="G93"/>
  <c r="Q82"/>
  <c r="Q61"/>
  <c r="G31"/>
  <c r="I8"/>
  <c r="B78"/>
  <c r="O78"/>
  <c r="L43"/>
  <c r="B48"/>
  <c r="H41"/>
  <c r="B45"/>
  <c r="Q62"/>
  <c r="I30"/>
  <c r="O9"/>
  <c r="B56"/>
  <c r="P65"/>
  <c r="C1"/>
  <c r="P36"/>
  <c r="J50"/>
  <c r="G32"/>
  <c r="Q60"/>
  <c r="G30"/>
  <c r="H27"/>
  <c r="H24"/>
  <c r="O94"/>
  <c r="Q51"/>
  <c r="B14"/>
  <c r="N79"/>
  <c r="B91"/>
  <c r="G24"/>
  <c r="B68"/>
  <c r="G73"/>
  <c r="K10"/>
  <c r="G53"/>
  <c r="G79"/>
  <c r="N42"/>
  <c r="Q91"/>
  <c r="H95"/>
  <c r="G45"/>
  <c r="J36"/>
  <c r="G5"/>
  <c r="O12"/>
  <c r="I54"/>
  <c r="I57"/>
  <c r="O62"/>
  <c r="O90"/>
  <c r="B41"/>
  <c r="N35"/>
  <c r="H91"/>
  <c r="Q42"/>
  <c r="K84"/>
  <c r="L3"/>
  <c r="P37"/>
  <c r="J7"/>
  <c r="H53"/>
  <c r="G36"/>
  <c r="Q75"/>
  <c r="B54"/>
  <c r="O69"/>
  <c r="G22"/>
  <c r="L82"/>
  <c r="B17"/>
  <c r="N76"/>
  <c r="G51"/>
  <c r="Q45"/>
  <c r="O54"/>
  <c r="H28"/>
  <c r="P71"/>
  <c r="P82"/>
  <c r="K42"/>
  <c r="O13"/>
  <c r="I75"/>
  <c r="H18"/>
  <c r="I42"/>
  <c r="J8"/>
  <c r="H72"/>
  <c r="O52"/>
  <c r="G97"/>
  <c r="L8"/>
  <c r="H77"/>
  <c r="O60"/>
  <c r="J97"/>
  <c r="Q81"/>
  <c r="H23"/>
  <c r="Q39"/>
  <c r="K44"/>
  <c r="O23"/>
  <c r="L45"/>
  <c r="L48"/>
  <c r="H10"/>
  <c r="N43"/>
  <c r="K64"/>
  <c r="L54"/>
  <c r="K45"/>
  <c r="O10"/>
  <c r="I64"/>
  <c r="B62"/>
  <c r="I93"/>
  <c r="B83"/>
  <c r="B80"/>
  <c r="G15"/>
  <c r="H15"/>
  <c r="N91"/>
  <c r="I79"/>
  <c r="G27"/>
  <c r="L51"/>
  <c r="O63"/>
  <c r="J17"/>
  <c r="Q87"/>
  <c r="L6"/>
  <c r="Q28"/>
  <c r="L89"/>
  <c r="I96"/>
  <c r="I59"/>
  <c r="J62"/>
  <c r="J42"/>
  <c r="K55"/>
  <c r="O31"/>
  <c r="B60"/>
  <c r="H78"/>
  <c r="K78"/>
  <c r="K82"/>
  <c r="Q98"/>
  <c r="P73"/>
  <c r="H82"/>
  <c r="B49"/>
  <c r="I72"/>
  <c r="O97"/>
  <c r="J68"/>
  <c r="J11"/>
  <c r="I38"/>
  <c r="O42"/>
  <c r="J61"/>
  <c r="G39"/>
  <c r="P39"/>
  <c r="Q92"/>
  <c r="I61"/>
  <c r="G95"/>
  <c r="L25"/>
  <c r="I89"/>
  <c r="B23"/>
  <c r="J74"/>
  <c r="K24"/>
  <c r="N19"/>
  <c r="P26"/>
  <c r="J27"/>
  <c r="I80"/>
  <c r="H73"/>
  <c r="J60"/>
  <c r="I70"/>
  <c r="I22"/>
  <c r="J86"/>
  <c r="J80"/>
  <c r="N36"/>
  <c r="O28"/>
  <c r="P92"/>
  <c r="L61"/>
  <c r="P61"/>
  <c r="N28"/>
  <c r="O92"/>
  <c r="Q18"/>
  <c r="K67"/>
  <c r="O71"/>
  <c r="B21"/>
  <c r="P95"/>
  <c r="P33"/>
  <c r="N56"/>
  <c r="K7"/>
  <c r="G28"/>
  <c r="K27"/>
  <c r="J77"/>
  <c r="K88"/>
  <c r="G50"/>
  <c r="G56"/>
  <c r="G58"/>
  <c r="H49"/>
  <c r="N24"/>
  <c r="G8"/>
  <c r="Q83"/>
  <c r="H33"/>
  <c r="P70"/>
  <c r="G69"/>
  <c r="J4"/>
  <c r="G38"/>
  <c r="B13"/>
  <c r="J40"/>
  <c r="L50"/>
  <c r="K25"/>
  <c r="B18"/>
  <c r="H70"/>
  <c r="K72"/>
  <c r="I15"/>
  <c r="J79"/>
  <c r="G68"/>
  <c r="K98"/>
  <c r="P49"/>
  <c r="L14"/>
  <c r="I78"/>
  <c r="Q53"/>
  <c r="O49"/>
  <c r="K17"/>
  <c r="O14"/>
  <c r="B76"/>
  <c r="N17"/>
  <c r="K49"/>
  <c r="H68"/>
  <c r="P78"/>
  <c r="B89"/>
  <c r="I39"/>
  <c r="G34"/>
  <c r="G44"/>
  <c r="L4"/>
  <c r="I68"/>
  <c r="H67"/>
  <c r="G4"/>
  <c r="K15"/>
  <c r="L68"/>
  <c r="K58"/>
  <c r="B66"/>
  <c r="Q26"/>
  <c r="N90"/>
  <c r="J90"/>
  <c r="I14"/>
  <c r="B31"/>
  <c r="P55"/>
  <c r="Q30"/>
  <c r="P75"/>
  <c r="O24"/>
  <c r="K40"/>
  <c r="K36"/>
  <c r="O17"/>
  <c r="J15"/>
  <c r="O22"/>
  <c r="K39"/>
  <c r="L9"/>
  <c r="Q57"/>
  <c r="L72"/>
  <c r="I34"/>
  <c r="N96"/>
  <c r="G46"/>
  <c r="H26"/>
  <c r="H8"/>
  <c r="J75"/>
  <c r="Q85"/>
  <c r="G65"/>
  <c r="G11"/>
  <c r="O83"/>
  <c r="P91"/>
  <c r="K47"/>
  <c r="L19"/>
  <c r="J54"/>
  <c r="N7"/>
  <c r="Q22"/>
  <c r="Q35"/>
  <c r="J31"/>
  <c r="L23"/>
  <c r="K31"/>
  <c r="L97"/>
  <c r="L31"/>
  <c r="P50"/>
  <c r="P22"/>
  <c r="Q47"/>
  <c r="B33"/>
  <c r="N53"/>
  <c r="J57"/>
  <c r="G89"/>
  <c r="O91"/>
  <c r="B63"/>
  <c r="H74"/>
  <c r="O35"/>
  <c r="B53"/>
  <c r="N58"/>
  <c r="L75"/>
  <c r="K76"/>
  <c r="Q89"/>
  <c r="B5"/>
  <c r="I21"/>
  <c r="L96"/>
  <c r="H9"/>
  <c r="B47"/>
  <c r="K20"/>
  <c r="Q54"/>
  <c r="G20"/>
  <c r="O77"/>
  <c r="G81"/>
  <c r="L22"/>
  <c r="B10"/>
  <c r="P27"/>
  <c r="P7"/>
  <c r="O88"/>
  <c r="L95"/>
  <c r="L20"/>
  <c r="I18"/>
  <c r="N47"/>
  <c r="H5"/>
  <c r="J63"/>
  <c r="I71"/>
  <c r="N23"/>
  <c r="J69"/>
  <c r="H17"/>
  <c r="Q64"/>
  <c r="H87"/>
  <c r="B86"/>
  <c r="O56"/>
  <c r="N45"/>
  <c r="N82"/>
  <c r="G2"/>
  <c r="N12"/>
  <c r="K56"/>
  <c r="B97"/>
  <c r="J16"/>
  <c r="G6"/>
  <c r="Q16"/>
  <c r="B36"/>
  <c r="O27"/>
  <c r="P3"/>
  <c r="H79"/>
  <c r="H76"/>
  <c r="Q94"/>
  <c r="O4"/>
  <c r="L37"/>
  <c r="H97"/>
  <c r="Q96"/>
  <c r="G10"/>
  <c r="K92"/>
  <c r="B87"/>
  <c r="N60"/>
  <c r="O25"/>
  <c r="K54"/>
  <c r="Q52"/>
  <c r="G72"/>
  <c r="Q12"/>
  <c r="J45"/>
  <c r="P5"/>
  <c r="I73"/>
  <c r="G41"/>
  <c r="L47"/>
  <c r="L42"/>
  <c r="L46"/>
  <c r="B2"/>
  <c r="J34"/>
  <c r="H98"/>
  <c r="P77"/>
  <c r="O5"/>
  <c r="L34"/>
  <c r="O16"/>
  <c r="N8"/>
  <c r="N27"/>
  <c r="K59"/>
  <c r="N74"/>
  <c r="B42"/>
  <c r="Q9"/>
  <c r="P96"/>
  <c r="G52"/>
  <c r="B95"/>
  <c r="Q95"/>
  <c r="O87"/>
  <c r="B70"/>
  <c r="L66"/>
  <c r="L91"/>
  <c r="Q80"/>
  <c r="H52"/>
  <c r="Q90"/>
  <c r="N81"/>
  <c r="K46"/>
  <c r="N52"/>
  <c r="L36"/>
  <c r="H54"/>
  <c r="J29"/>
  <c r="H16"/>
  <c r="Q49"/>
  <c r="G18"/>
  <c r="G47"/>
  <c r="P41"/>
  <c r="O40"/>
  <c r="I53"/>
  <c r="O29"/>
  <c r="K61"/>
  <c r="N29"/>
  <c r="J71"/>
  <c r="N26"/>
  <c r="J72"/>
  <c r="H4"/>
  <c r="H25"/>
  <c r="K11"/>
  <c r="J98"/>
  <c r="L70"/>
  <c r="J73"/>
  <c r="B43"/>
  <c r="Q78"/>
  <c r="B55"/>
  <c r="G94"/>
  <c r="K80"/>
  <c r="L58"/>
  <c r="I91"/>
  <c r="N69"/>
  <c r="G21"/>
  <c r="J88"/>
  <c r="Q19"/>
  <c r="G25"/>
  <c r="J85"/>
  <c r="G57"/>
  <c r="I31"/>
  <c r="B51"/>
  <c r="I47"/>
  <c r="N83"/>
  <c r="L5"/>
  <c r="K4"/>
  <c r="O70"/>
  <c r="N98"/>
  <c r="Q72"/>
  <c r="P83"/>
  <c r="N46"/>
  <c r="O18"/>
  <c r="I65"/>
  <c r="Q86"/>
  <c r="I95"/>
  <c r="Q34"/>
  <c r="N65"/>
  <c r="O64"/>
  <c r="B32"/>
  <c r="H61"/>
  <c r="G80"/>
  <c r="J56"/>
  <c r="N5"/>
  <c r="I7"/>
  <c r="N3"/>
  <c r="P21"/>
  <c r="O53"/>
  <c r="K3"/>
  <c r="G37"/>
  <c r="H38"/>
  <c r="K86"/>
  <c r="H31"/>
  <c r="I88"/>
  <c r="L88"/>
  <c r="N30"/>
  <c r="L71"/>
  <c r="O65"/>
  <c r="N67"/>
  <c r="B30"/>
  <c r="G26"/>
  <c r="B73"/>
  <c r="J48"/>
  <c r="P66"/>
  <c r="B65"/>
  <c r="N80"/>
  <c r="N72"/>
  <c r="B61"/>
  <c r="K23"/>
  <c r="I40"/>
  <c r="L64"/>
  <c r="H45"/>
  <c r="O84"/>
  <c r="Q15"/>
  <c r="K21"/>
  <c r="N21"/>
  <c r="B19"/>
  <c r="Q69"/>
  <c r="N18"/>
  <c r="I26"/>
  <c r="P90"/>
  <c r="B26"/>
  <c r="I83"/>
  <c r="L57"/>
  <c r="J23"/>
  <c r="O33"/>
  <c r="B40"/>
  <c r="H2"/>
  <c r="K71"/>
  <c r="B82"/>
  <c r="P47"/>
  <c r="G83"/>
  <c r="L67"/>
  <c r="J18"/>
  <c r="G14"/>
  <c r="N44"/>
  <c r="K60"/>
  <c r="P24"/>
  <c r="N32"/>
  <c r="L73"/>
  <c r="Q93"/>
  <c r="Q36"/>
  <c r="H44"/>
  <c r="B15"/>
  <c r="O79"/>
  <c r="G60"/>
  <c r="I6"/>
  <c r="O41"/>
  <c r="N62"/>
  <c r="Q23"/>
  <c r="L30"/>
  <c r="P18"/>
  <c r="G90"/>
  <c r="J30"/>
  <c r="J87"/>
  <c r="B85"/>
  <c r="B77"/>
  <c r="J84"/>
  <c r="I98"/>
  <c r="B94"/>
  <c r="I52"/>
  <c r="H14"/>
  <c r="J49"/>
  <c r="L69"/>
  <c r="H12"/>
  <c r="B88"/>
  <c r="L40"/>
  <c r="K50"/>
  <c r="K87"/>
  <c r="N10"/>
  <c r="O6"/>
  <c r="P30"/>
  <c r="P19"/>
  <c r="L55"/>
  <c r="N16"/>
  <c r="O26"/>
  <c r="G91"/>
  <c r="N85"/>
  <c r="I24"/>
  <c r="O50"/>
  <c r="J47"/>
  <c r="B59"/>
  <c r="J35"/>
  <c r="K85"/>
  <c r="O58"/>
  <c r="O74"/>
  <c r="H20"/>
  <c r="Q33"/>
  <c r="Q79"/>
  <c r="N41"/>
  <c r="G54"/>
  <c r="Q41"/>
  <c r="B67"/>
  <c r="J83"/>
  <c r="Q97"/>
  <c r="N59"/>
  <c r="I76"/>
  <c r="K75"/>
  <c r="Q20"/>
  <c r="N61"/>
  <c r="I87"/>
  <c r="K95"/>
  <c r="B3"/>
  <c r="K93"/>
  <c r="N66"/>
  <c r="G12"/>
  <c r="N77"/>
  <c r="K38"/>
  <c r="I12"/>
  <c r="J59"/>
  <c r="J14"/>
  <c r="N31"/>
  <c r="K73"/>
  <c r="Q43"/>
  <c r="Q56"/>
  <c r="O36"/>
  <c r="H7"/>
  <c r="B93"/>
  <c r="K14"/>
  <c r="N50"/>
  <c r="H32"/>
  <c r="L33"/>
  <c r="B25"/>
  <c r="P6"/>
  <c r="K52"/>
  <c r="D1"/>
  <c r="G3"/>
  <c r="K35"/>
  <c r="H50"/>
  <c r="L79"/>
  <c r="L76"/>
  <c r="P52"/>
  <c r="P12"/>
  <c r="I94"/>
  <c r="J82"/>
  <c r="I86"/>
  <c r="B37"/>
  <c r="P38"/>
  <c r="I28"/>
  <c r="H81"/>
  <c r="G62"/>
  <c r="P10"/>
  <c r="I74"/>
  <c r="O96"/>
  <c r="K53"/>
  <c r="O46"/>
  <c r="G49"/>
  <c r="I45"/>
  <c r="J96"/>
  <c r="B24"/>
  <c r="B44"/>
  <c r="I85"/>
  <c r="I3"/>
  <c r="L56"/>
  <c r="G23"/>
  <c r="J51"/>
  <c r="H69"/>
  <c r="Q32"/>
  <c r="J66"/>
  <c r="H11"/>
  <c r="P25"/>
  <c r="L63"/>
  <c r="P81"/>
  <c r="Q68"/>
  <c r="P63"/>
  <c r="P62"/>
  <c r="H35"/>
  <c r="P35"/>
  <c r="Q50"/>
  <c r="G9"/>
  <c r="K19"/>
  <c r="Q38"/>
  <c r="G71"/>
  <c r="B20"/>
  <c r="H47"/>
  <c r="J22"/>
  <c r="I60"/>
  <c r="P9"/>
  <c r="L62"/>
  <c r="J94"/>
  <c r="K12"/>
  <c r="L16"/>
  <c r="K30"/>
  <c r="Q10"/>
  <c r="G59"/>
  <c r="H21"/>
  <c r="Q17"/>
  <c r="L27"/>
  <c r="J26"/>
  <c r="N4"/>
  <c r="J67"/>
  <c r="P85"/>
  <c r="K90"/>
  <c r="O21"/>
  <c r="H65"/>
  <c r="Q74"/>
  <c r="B81"/>
  <c r="I84"/>
  <c r="Q67"/>
  <c r="Q40"/>
  <c r="N68"/>
  <c r="G74"/>
  <c r="Q66"/>
  <c r="N38"/>
  <c r="K83"/>
  <c r="H48"/>
  <c r="I97"/>
  <c r="P28"/>
  <c r="Q59"/>
  <c r="P68"/>
  <c r="Q25"/>
  <c r="I49"/>
  <c r="P13"/>
  <c r="G78"/>
  <c r="B98"/>
  <c r="I69"/>
  <c r="G40"/>
  <c r="I55"/>
  <c r="N73"/>
  <c r="N51"/>
  <c r="K48"/>
  <c r="G92"/>
  <c r="P42"/>
  <c r="H66"/>
  <c r="P86"/>
  <c r="I35"/>
  <c r="I90"/>
  <c r="I50"/>
  <c r="O32"/>
  <c r="N88"/>
  <c r="N93"/>
  <c r="K37"/>
  <c r="J70"/>
  <c r="N22"/>
  <c r="L26"/>
  <c r="J41"/>
  <c r="H3"/>
  <c r="J6"/>
  <c r="J37"/>
  <c r="N57"/>
  <c r="O3"/>
  <c r="J76"/>
  <c r="L53"/>
  <c r="L24"/>
  <c r="O8"/>
  <c r="N13"/>
  <c r="Q7"/>
  <c r="P14"/>
  <c r="P16"/>
  <c r="Q5"/>
  <c r="P40"/>
  <c r="O80"/>
  <c r="Q27"/>
  <c r="K62"/>
  <c r="O98" i="55" l="1"/>
  <c r="O97" i="56"/>
  <c r="O89"/>
  <c r="O81"/>
  <c r="O9"/>
  <c r="O86" i="55"/>
  <c r="R67" i="78"/>
  <c r="R47"/>
  <c r="R35"/>
  <c r="D65"/>
  <c r="F65"/>
  <c r="C65"/>
  <c r="E65"/>
  <c r="R9"/>
  <c r="R76"/>
  <c r="M72"/>
  <c r="C8"/>
  <c r="F8"/>
  <c r="E8"/>
  <c r="D8"/>
  <c r="M71"/>
  <c r="M53"/>
  <c r="R34"/>
  <c r="R54"/>
  <c r="R84"/>
  <c r="E84"/>
  <c r="D84"/>
  <c r="C84"/>
  <c r="F84"/>
  <c r="C21"/>
  <c r="D21"/>
  <c r="E21"/>
  <c r="F21"/>
  <c r="R92"/>
  <c r="R30"/>
  <c r="J99"/>
  <c r="R42"/>
  <c r="E64"/>
  <c r="D64"/>
  <c r="F64"/>
  <c r="C64"/>
  <c r="C80"/>
  <c r="E80"/>
  <c r="F80"/>
  <c r="D80"/>
  <c r="M57"/>
  <c r="R63"/>
  <c r="R90"/>
  <c r="M20"/>
  <c r="C71"/>
  <c r="D71"/>
  <c r="E71"/>
  <c r="F71"/>
  <c r="C43"/>
  <c r="E43"/>
  <c r="D43"/>
  <c r="F43"/>
  <c r="R32"/>
  <c r="F90"/>
  <c r="D90"/>
  <c r="E90"/>
  <c r="C90"/>
  <c r="R45"/>
  <c r="R44"/>
  <c r="M18"/>
  <c r="D41"/>
  <c r="C41"/>
  <c r="E41"/>
  <c r="F41"/>
  <c r="R86"/>
  <c r="F11"/>
  <c r="E11"/>
  <c r="D11"/>
  <c r="C11"/>
  <c r="M81"/>
  <c r="M80"/>
  <c r="D55"/>
  <c r="C55"/>
  <c r="F55"/>
  <c r="E55"/>
  <c r="C83"/>
  <c r="D83"/>
  <c r="F83"/>
  <c r="E83"/>
  <c r="R27"/>
  <c r="M56"/>
  <c r="E38"/>
  <c r="C38"/>
  <c r="D38"/>
  <c r="F38"/>
  <c r="F17"/>
  <c r="C17"/>
  <c r="E17"/>
  <c r="D17"/>
  <c r="R17"/>
  <c r="R49"/>
  <c r="C63"/>
  <c r="D63"/>
  <c r="E63"/>
  <c r="F63"/>
  <c r="C49"/>
  <c r="E49"/>
  <c r="D49"/>
  <c r="F49"/>
  <c r="F96"/>
  <c r="C96"/>
  <c r="E96"/>
  <c r="D96"/>
  <c r="M74"/>
  <c r="D58"/>
  <c r="F58"/>
  <c r="E58"/>
  <c r="C58"/>
  <c r="R71"/>
  <c r="D51"/>
  <c r="E51"/>
  <c r="F51"/>
  <c r="C51"/>
  <c r="R11"/>
  <c r="R46"/>
  <c r="E9"/>
  <c r="F9"/>
  <c r="D9"/>
  <c r="C9"/>
  <c r="R93"/>
  <c r="M90"/>
  <c r="M93"/>
  <c r="D60"/>
  <c r="F60"/>
  <c r="E60"/>
  <c r="C60"/>
  <c r="M45"/>
  <c r="R8"/>
  <c r="M54"/>
  <c r="M98"/>
  <c r="E76"/>
  <c r="D76"/>
  <c r="C76"/>
  <c r="F76"/>
  <c r="C66"/>
  <c r="F66"/>
  <c r="D66"/>
  <c r="E66"/>
  <c r="F85"/>
  <c r="D85"/>
  <c r="E85"/>
  <c r="C85"/>
  <c r="E61"/>
  <c r="D61"/>
  <c r="F61"/>
  <c r="C61"/>
  <c r="R55"/>
  <c r="M36"/>
  <c r="F6"/>
  <c r="C6"/>
  <c r="E6"/>
  <c r="D6"/>
  <c r="M19"/>
  <c r="M29"/>
  <c r="E4"/>
  <c r="D4"/>
  <c r="F4"/>
  <c r="C4"/>
  <c r="M67"/>
  <c r="M25"/>
  <c r="C22"/>
  <c r="E22"/>
  <c r="D22"/>
  <c r="F22"/>
  <c r="F82"/>
  <c r="D82"/>
  <c r="C82"/>
  <c r="E82"/>
  <c r="D18"/>
  <c r="F18"/>
  <c r="E18"/>
  <c r="C18"/>
  <c r="F62"/>
  <c r="D62"/>
  <c r="E62"/>
  <c r="C62"/>
  <c r="D46"/>
  <c r="C46"/>
  <c r="E46"/>
  <c r="F46"/>
  <c r="C59"/>
  <c r="E59"/>
  <c r="D59"/>
  <c r="F59"/>
  <c r="R4"/>
  <c r="O99"/>
  <c r="F27"/>
  <c r="C27"/>
  <c r="E27"/>
  <c r="D27"/>
  <c r="R62"/>
  <c r="M65"/>
  <c r="M55"/>
  <c r="R78"/>
  <c r="R57"/>
  <c r="R25"/>
  <c r="R13"/>
  <c r="D97"/>
  <c r="F97"/>
  <c r="E97"/>
  <c r="C97"/>
  <c r="R19"/>
  <c r="M64"/>
  <c r="M23"/>
  <c r="R94"/>
  <c r="D95"/>
  <c r="E95"/>
  <c r="F95"/>
  <c r="C95"/>
  <c r="R96"/>
  <c r="M3"/>
  <c r="I99"/>
  <c r="D86"/>
  <c r="C86"/>
  <c r="F86"/>
  <c r="E86"/>
  <c r="F39"/>
  <c r="C39"/>
  <c r="D39"/>
  <c r="E39"/>
  <c r="M58"/>
  <c r="E79"/>
  <c r="C79"/>
  <c r="D79"/>
  <c r="F79"/>
  <c r="R28"/>
  <c r="R26"/>
  <c r="E56"/>
  <c r="C56"/>
  <c r="F56"/>
  <c r="D56"/>
  <c r="F68"/>
  <c r="E68"/>
  <c r="C68"/>
  <c r="D68"/>
  <c r="M44"/>
  <c r="C40"/>
  <c r="F40"/>
  <c r="E40"/>
  <c r="D40"/>
  <c r="E73"/>
  <c r="C73"/>
  <c r="D73"/>
  <c r="F73"/>
  <c r="R53"/>
  <c r="C47"/>
  <c r="D47"/>
  <c r="E47"/>
  <c r="F47"/>
  <c r="R87"/>
  <c r="F52"/>
  <c r="D52"/>
  <c r="C52"/>
  <c r="E52"/>
  <c r="F44"/>
  <c r="E44"/>
  <c r="C44"/>
  <c r="D44"/>
  <c r="D7"/>
  <c r="E7"/>
  <c r="C7"/>
  <c r="F7"/>
  <c r="M46"/>
  <c r="M48"/>
  <c r="D37"/>
  <c r="C37"/>
  <c r="E37"/>
  <c r="F37"/>
  <c r="R60"/>
  <c r="R52"/>
  <c r="R85"/>
  <c r="C33"/>
  <c r="E33"/>
  <c r="F33"/>
  <c r="D33"/>
  <c r="M28"/>
  <c r="M34"/>
  <c r="M9"/>
  <c r="C75"/>
  <c r="F75"/>
  <c r="D75"/>
  <c r="E75"/>
  <c r="R77"/>
  <c r="R48"/>
  <c r="R59"/>
  <c r="F23"/>
  <c r="C23"/>
  <c r="D23"/>
  <c r="E23"/>
  <c r="R21"/>
  <c r="C19"/>
  <c r="F19"/>
  <c r="E19"/>
  <c r="D19"/>
  <c r="M43"/>
  <c r="M30"/>
  <c r="C91"/>
  <c r="E91"/>
  <c r="F91"/>
  <c r="D91"/>
  <c r="F87"/>
  <c r="E87"/>
  <c r="C87"/>
  <c r="D87"/>
  <c r="R88"/>
  <c r="D92"/>
  <c r="F92"/>
  <c r="C92"/>
  <c r="E92"/>
  <c r="M91"/>
  <c r="M78"/>
  <c r="R66"/>
  <c r="R68"/>
  <c r="R38"/>
  <c r="R40"/>
  <c r="R20"/>
  <c r="R31"/>
  <c r="M33"/>
  <c r="M32"/>
  <c r="M82"/>
  <c r="R6"/>
  <c r="D30"/>
  <c r="F30"/>
  <c r="C30"/>
  <c r="E30"/>
  <c r="M89"/>
  <c r="F70"/>
  <c r="D70"/>
  <c r="C70"/>
  <c r="E70"/>
  <c r="M88"/>
  <c r="L99"/>
  <c r="R79"/>
  <c r="R50"/>
  <c r="M68"/>
  <c r="M79"/>
  <c r="M21"/>
  <c r="M31"/>
  <c r="R33"/>
  <c r="M38"/>
  <c r="M66"/>
  <c r="M41"/>
  <c r="C3"/>
  <c r="F3"/>
  <c r="E3"/>
  <c r="B99"/>
  <c r="D3"/>
  <c r="M69"/>
  <c r="M40"/>
  <c r="M51"/>
  <c r="F77"/>
  <c r="D77"/>
  <c r="C77"/>
  <c r="E77"/>
  <c r="Q99"/>
  <c r="E29"/>
  <c r="F29"/>
  <c r="D29"/>
  <c r="C29"/>
  <c r="D45"/>
  <c r="C45"/>
  <c r="E45"/>
  <c r="F45"/>
  <c r="F14"/>
  <c r="E14"/>
  <c r="D14"/>
  <c r="C14"/>
  <c r="R7"/>
  <c r="R43"/>
  <c r="R16"/>
  <c r="P99"/>
  <c r="C26"/>
  <c r="F26"/>
  <c r="E26"/>
  <c r="D26"/>
  <c r="M85"/>
  <c r="R14"/>
  <c r="D5"/>
  <c r="F5"/>
  <c r="E5"/>
  <c r="C5"/>
  <c r="C57"/>
  <c r="F57"/>
  <c r="E57"/>
  <c r="D57"/>
  <c r="C16"/>
  <c r="D16"/>
  <c r="E16"/>
  <c r="F16"/>
  <c r="R61"/>
  <c r="M86"/>
  <c r="R36"/>
  <c r="R56"/>
  <c r="E32"/>
  <c r="D32"/>
  <c r="C32"/>
  <c r="F32"/>
  <c r="G99"/>
  <c r="M42"/>
  <c r="M83"/>
  <c r="R81"/>
  <c r="R91"/>
  <c r="M84"/>
  <c r="R3"/>
  <c r="N99"/>
  <c r="M26"/>
  <c r="R12"/>
  <c r="M7"/>
  <c r="M47"/>
  <c r="E31"/>
  <c r="C31"/>
  <c r="F31"/>
  <c r="D31"/>
  <c r="D88"/>
  <c r="E88"/>
  <c r="C88"/>
  <c r="F88"/>
  <c r="R29"/>
  <c r="D24"/>
  <c r="E24"/>
  <c r="C24"/>
  <c r="F24"/>
  <c r="M61"/>
  <c r="E20"/>
  <c r="D20"/>
  <c r="F20"/>
  <c r="C20"/>
  <c r="M60"/>
  <c r="F12"/>
  <c r="C12"/>
  <c r="E12"/>
  <c r="D12"/>
  <c r="E48"/>
  <c r="D48"/>
  <c r="F48"/>
  <c r="C48"/>
  <c r="R80"/>
  <c r="C93"/>
  <c r="E93"/>
  <c r="D93"/>
  <c r="F93"/>
  <c r="R5"/>
  <c r="R15"/>
  <c r="M95"/>
  <c r="M62"/>
  <c r="M10"/>
  <c r="M13"/>
  <c r="M12"/>
  <c r="R95"/>
  <c r="R18"/>
  <c r="K99"/>
  <c r="R65"/>
  <c r="M75"/>
  <c r="M59"/>
  <c r="M87"/>
  <c r="M49"/>
  <c r="M17"/>
  <c r="M39"/>
  <c r="H99"/>
  <c r="R97"/>
  <c r="M11"/>
  <c r="F42"/>
  <c r="E42"/>
  <c r="C42"/>
  <c r="D42"/>
  <c r="R64"/>
  <c r="R75"/>
  <c r="M14"/>
  <c r="F35"/>
  <c r="E35"/>
  <c r="C35"/>
  <c r="D35"/>
  <c r="D10"/>
  <c r="F10"/>
  <c r="C10"/>
  <c r="E10"/>
  <c r="M97"/>
  <c r="M24"/>
  <c r="M22"/>
  <c r="M52"/>
  <c r="M35"/>
  <c r="M50"/>
  <c r="C54"/>
  <c r="E54"/>
  <c r="F54"/>
  <c r="D54"/>
  <c r="D28"/>
  <c r="E28"/>
  <c r="C28"/>
  <c r="F28"/>
  <c r="D36"/>
  <c r="C36"/>
  <c r="F36"/>
  <c r="E36"/>
  <c r="M15"/>
  <c r="F89"/>
  <c r="C89"/>
  <c r="D89"/>
  <c r="E89"/>
  <c r="D81"/>
  <c r="C81"/>
  <c r="E81"/>
  <c r="F81"/>
  <c r="R58"/>
  <c r="M77"/>
  <c r="M63"/>
  <c r="C72"/>
  <c r="E72"/>
  <c r="F72"/>
  <c r="D72"/>
  <c r="R73"/>
  <c r="F50"/>
  <c r="E50"/>
  <c r="C50"/>
  <c r="D50"/>
  <c r="M5"/>
  <c r="R72"/>
  <c r="R70"/>
  <c r="M4"/>
  <c r="R83"/>
  <c r="R98"/>
  <c r="R24"/>
  <c r="M16"/>
  <c r="M27"/>
  <c r="M70"/>
  <c r="M76"/>
  <c r="D78"/>
  <c r="C78"/>
  <c r="E78"/>
  <c r="F78"/>
  <c r="M96"/>
  <c r="M73"/>
  <c r="R37"/>
  <c r="C53"/>
  <c r="F53"/>
  <c r="E53"/>
  <c r="D53"/>
  <c r="C94"/>
  <c r="E94"/>
  <c r="D94"/>
  <c r="F94"/>
  <c r="C69"/>
  <c r="E69"/>
  <c r="F69"/>
  <c r="D69"/>
  <c r="R74"/>
  <c r="F15"/>
  <c r="E15"/>
  <c r="C15"/>
  <c r="D15"/>
  <c r="M6"/>
  <c r="R10"/>
  <c r="R23"/>
  <c r="M37"/>
  <c r="F98"/>
  <c r="E98"/>
  <c r="C98"/>
  <c r="D98"/>
  <c r="M92"/>
  <c r="D34"/>
  <c r="E34"/>
  <c r="C34"/>
  <c r="F34"/>
  <c r="C13"/>
  <c r="F13"/>
  <c r="E13"/>
  <c r="D13"/>
  <c r="R39"/>
  <c r="F25"/>
  <c r="C25"/>
  <c r="E25"/>
  <c r="D25"/>
  <c r="M8"/>
  <c r="E67"/>
  <c r="C67"/>
  <c r="F67"/>
  <c r="D67"/>
  <c r="R89"/>
  <c r="R22"/>
  <c r="R51"/>
  <c r="R69"/>
  <c r="R41"/>
  <c r="R82"/>
  <c r="D74"/>
  <c r="C74"/>
  <c r="E74"/>
  <c r="F74"/>
  <c r="M94"/>
  <c r="O71" i="55"/>
  <c r="O27"/>
  <c r="O93" i="58"/>
  <c r="O96" i="56"/>
  <c r="O88"/>
  <c r="O80"/>
  <c r="O72"/>
  <c r="O64"/>
  <c r="O56"/>
  <c r="O44"/>
  <c r="O48" i="57"/>
  <c r="O64"/>
  <c r="O78" i="56"/>
  <c r="O62"/>
  <c r="O66"/>
  <c r="O54"/>
  <c r="O46"/>
  <c r="O30"/>
  <c r="O26"/>
  <c r="O10"/>
  <c r="O45"/>
  <c r="O78" i="55"/>
  <c r="O74"/>
  <c r="O70" i="56"/>
  <c r="O65"/>
  <c r="O85"/>
  <c r="V17"/>
  <c r="G58" i="55"/>
  <c r="G42"/>
  <c r="V42" s="1"/>
  <c r="G18"/>
  <c r="V18" s="1"/>
  <c r="O12"/>
  <c r="G10"/>
  <c r="O10" s="1"/>
  <c r="O93" i="56"/>
  <c r="O61"/>
  <c r="O57"/>
  <c r="V45"/>
  <c r="O37"/>
  <c r="O29"/>
  <c r="O25"/>
  <c r="O21"/>
  <c r="O13"/>
  <c r="V5"/>
  <c r="G66" i="55"/>
  <c r="G62"/>
  <c r="V62" s="1"/>
  <c r="O40"/>
  <c r="O38"/>
  <c r="O36"/>
  <c r="G34"/>
  <c r="V34" s="1"/>
  <c r="O30"/>
  <c r="O28"/>
  <c r="G24"/>
  <c r="V24" s="1"/>
  <c r="V51"/>
  <c r="V65" i="58"/>
  <c r="O57"/>
  <c r="G94" i="57"/>
  <c r="V9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O18"/>
  <c r="O58"/>
  <c r="V58"/>
  <c r="N99" i="61"/>
  <c r="V10" i="55"/>
  <c r="F99" i="57"/>
  <c r="O80"/>
  <c r="V80"/>
  <c r="O6" i="55"/>
  <c r="V6"/>
  <c r="V26"/>
  <c r="O26"/>
  <c r="O43" i="58" l="1"/>
  <c r="O62" i="55"/>
  <c r="C99" i="78"/>
  <c r="M99"/>
  <c r="R99"/>
  <c r="F99"/>
  <c r="D99"/>
  <c r="E99"/>
  <c r="O34" i="55"/>
  <c r="O5" i="57"/>
  <c r="O24" i="55"/>
  <c r="O4" i="56"/>
  <c r="O66" i="55"/>
  <c r="V66"/>
  <c r="O49"/>
  <c r="O94" i="57"/>
  <c r="O25"/>
  <c r="O11" i="58"/>
  <c r="V13" i="57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BF10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17"/>
  <c r="CW16"/>
  <c r="CP44"/>
  <c r="CP30"/>
  <c r="CP35"/>
  <c r="CP11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<sst xmlns="http://schemas.openxmlformats.org/spreadsheetml/2006/main" count="8826" uniqueCount="537">
  <si>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</si>
  <si>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</si>
  <si>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</si>
  <si>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</si>
  <si>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</si>
  <si>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</si>
  <si>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</si>
  <si>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</si>
  <si>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</si>
  <si>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</si>
  <si>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</si>
  <si>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</si>
  <si>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</si>
  <si>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</si>
  <si>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</si>
  <si>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</si>
  <si>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</si>
  <si>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</si>
  <si>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</si>
  <si>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</si>
  <si>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</si>
  <si>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</si>
  <si>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</si>
  <si>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</si>
  <si>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</si>
  <si>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</si>
  <si>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</si>
  <si>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</si>
  <si>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</si>
  <si>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</si>
  <si>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</si>
  <si>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</si>
  <si>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</si>
  <si>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</si>
  <si>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</si>
  <si>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</si>
  <si>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</si>
  <si>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</si>
  <si>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</si>
  <si>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</si>
  <si>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</si>
  <si>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</si>
  <si>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</si>
  <si>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</si>
  <si>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</si>
  <si>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</si>
  <si>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</si>
  <si>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</si>
  <si>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</si>
  <si>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</si>
  <si>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</si>
  <si>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</si>
  <si>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</si>
  <si>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</si>
  <si>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</si>
  <si>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</si>
  <si>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</si>
  <si>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</si>
  <si>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</si>
  <si>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</si>
  <si>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</si>
  <si>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</si>
  <si>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</si>
  <si>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</si>
  <si>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</si>
  <si>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</si>
  <si>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</si>
  <si>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</si>
  <si>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</si>
  <si>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</si>
  <si>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</si>
  <si>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</si>
  <si>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</si>
  <si>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</si>
  <si>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</si>
  <si>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</si>
  <si>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</si>
  <si>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</si>
  <si>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</si>
  <si>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</si>
  <si>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</si>
  <si>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</si>
  <si>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</si>
  <si>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</si>
  <si>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</si>
  <si>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</si>
  <si>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</si>
  <si>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</si>
  <si>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</si>
  <si>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</si>
  <si>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</si>
  <si>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</si>
  <si>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</si>
  <si>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</si>
  <si>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</si>
  <si>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</si>
  <si>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</si>
  <si>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</si>
  <si>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</si>
  <si>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</si>
  <si>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</si>
  <si>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</si>
  <si>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</si>
  <si>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</si>
  <si>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</si>
  <si>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</si>
  <si>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</si>
  <si>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</si>
  <si>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</si>
  <si>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</si>
  <si>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</si>
  <si>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</si>
  <si>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</si>
  <si>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</si>
  <si>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</si>
  <si>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</si>
  <si>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</si>
  <si>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</si>
  <si>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</si>
  <si>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</si>
  <si>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</si>
  <si>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</si>
  <si>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</si>
  <si>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</si>
  <si>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</si>
  <si>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</si>
  <si>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</si>
  <si>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</si>
  <si>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</si>
  <si>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</si>
  <si>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</si>
  <si>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</si>
  <si>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</si>
  <si>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</si>
  <si>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</si>
  <si>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</si>
  <si>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</si>
  <si>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</si>
  <si>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</si>
  <si>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</si>
  <si>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</si>
  <si>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</si>
  <si>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</si>
  <si>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</si>
  <si>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</si>
  <si>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</si>
  <si>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</si>
  <si>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</si>
  <si>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</si>
  <si>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</si>
  <si>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</si>
  <si>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</si>
  <si>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</si>
  <si>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</si>
  <si>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</si>
  <si>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</si>
  <si>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</si>
  <si>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</si>
  <si>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</si>
  <si>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</si>
  <si>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</si>
  <si>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</si>
  <si>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</si>
  <si>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</si>
  <si>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</si>
  <si>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</si>
  <si>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</si>
  <si>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</si>
  <si>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</si>
  <si>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</si>
  <si>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</si>
  <si>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</si>
  <si>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</si>
  <si>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</si>
  <si>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</si>
  <si>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</si>
  <si>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</si>
  <si>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</si>
  <si>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</si>
  <si>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</si>
  <si>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</si>
  <si>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</si>
  <si>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</si>
  <si>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</si>
  <si>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</si>
  <si>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</si>
  <si>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</si>
  <si>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</si>
  <si>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</si>
  <si>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</si>
  <si>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</si>
  <si>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</si>
  <si>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</si>
  <si>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</si>
  <si>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</si>
  <si>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</si>
  <si>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</si>
  <si>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</si>
  <si>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</si>
  <si>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</si>
  <si>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</si>
  <si>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</si>
  <si>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</si>
  <si>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</si>
  <si>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</si>
  <si>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</si>
  <si>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</si>
  <si>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</si>
  <si>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</si>
  <si>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</si>
  <si>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</si>
  <si>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</si>
  <si>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</si>
  <si>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</si>
  <si>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</si>
  <si>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</si>
  <si>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</si>
  <si>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</si>
  <si>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</si>
  <si>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</si>
  <si>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</si>
  <si>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</si>
  <si>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</si>
  <si>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</si>
  <si>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</si>
  <si>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</si>
  <si>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</si>
  <si>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</si>
  <si>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</si>
  <si>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</si>
  <si>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</si>
  <si>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</si>
  <si>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</si>
  <si>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</si>
  <si>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</si>
  <si>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</si>
  <si>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</si>
  <si>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</si>
  <si>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</si>
  <si>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</si>
  <si>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</si>
  <si>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</si>
  <si>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</si>
  <si>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</si>
  <si>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</si>
  <si>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</si>
  <si>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</si>
  <si>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</si>
  <si>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</si>
  <si>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</si>
  <si>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</si>
  <si>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</si>
  <si>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</si>
  <si>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</si>
  <si>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</si>
  <si>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</si>
  <si>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</si>
  <si>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</si>
  <si>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</si>
  <si>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</si>
  <si>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</si>
  <si>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</si>
  <si>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</si>
  <si>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</si>
  <si>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</si>
  <si>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</si>
  <si>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</si>
  <si>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</si>
  <si>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</si>
  <si>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</si>
  <si>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</si>
  <si>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</si>
  <si>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</si>
  <si>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</si>
  <si>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</si>
  <si>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</si>
  <si>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</si>
  <si>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</si>
  <si>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</si>
  <si>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</si>
  <si>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</si>
  <si>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</si>
  <si>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</si>
  <si>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</si>
  <si>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</si>
  <si>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</si>
  <si>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</si>
  <si>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</si>
  <si>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</si>
  <si>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</si>
  <si>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</si>
  <si>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</si>
  <si>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</si>
  <si>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</si>
  <si>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</si>
  <si>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</si>
  <si>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</si>
  <si>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</si>
  <si>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</si>
  <si>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</si>
  <si>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</si>
  <si>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</si>
  <si>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</si>
  <si>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</si>
  <si>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</si>
  <si>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</si>
  <si>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</si>
  <si>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</si>
  <si>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</si>
  <si>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</si>
  <si>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</si>
  <si>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</si>
  <si>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</si>
  <si>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</si>
  <si>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</si>
  <si>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</si>
  <si>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</si>
  <si>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</si>
  <si>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</si>
  <si>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</si>
  <si>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</si>
  <si>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</si>
  <si>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</si>
  <si>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</si>
  <si>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</si>
  <si>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</si>
  <si>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</si>
  <si>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</si>
  <si>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</si>
  <si>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</si>
  <si>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</si>
  <si>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</si>
  <si>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</si>
  <si>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</si>
  <si>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</si>
  <si>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</si>
  <si>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</si>
  <si>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</si>
  <si>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</si>
  <si>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</si>
  <si>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</si>
  <si>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</si>
  <si>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</si>
  <si>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</si>
  <si>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</si>
  <si>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</si>
  <si>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</si>
  <si>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</si>
  <si>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</si>
  <si>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</si>
  <si>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</si>
  <si>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</si>
  <si>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</si>
  <si>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</si>
  <si>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</si>
  <si>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</si>
  <si>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</si>
  <si>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</si>
  <si>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</si>
  <si>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</si>
  <si>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</si>
  <si>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</si>
  <si>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</si>
  <si>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</si>
  <si>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</si>
  <si>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</si>
  <si>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</si>
  <si>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</si>
  <si>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</si>
  <si>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</si>
  <si>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</si>
  <si>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</si>
  <si>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</si>
  <si>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</si>
  <si>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</si>
  <si>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</si>
  <si>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</si>
  <si>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</si>
  <si>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</si>
  <si>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</si>
  <si>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</si>
  <si>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</si>
  <si>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</si>
  <si>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</si>
  <si>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</si>
  <si>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</si>
  <si>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</si>
  <si>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</si>
  <si>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</si>
  <si>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</si>
  <si>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</si>
  <si>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</si>
  <si>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</si>
  <si>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</si>
  <si>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</si>
  <si>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</si>
  <si>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</si>
  <si>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</si>
  <si>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</si>
  <si>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</si>
  <si>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</si>
  <si>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</si>
  <si>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</si>
  <si>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</si>
  <si>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</si>
  <si>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</si>
  <si>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</si>
  <si>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</si>
  <si>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</si>
  <si>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</si>
  <si>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</si>
  <si>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</si>
  <si>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</si>
  <si>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</si>
  <si>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</si>
  <si>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</si>
  <si>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</si>
  <si>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</si>
  <si>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</si>
  <si>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</si>
  <si>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</si>
  <si>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</si>
  <si>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</si>
  <si>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</si>
  <si>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</si>
  <si>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</si>
  <si>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</si>
  <si>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</si>
  <si>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</si>
  <si>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</si>
  <si>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</si>
  <si>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</si>
  <si>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</si>
  <si>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</si>
  <si>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</si>
  <si>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</si>
  <si>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</si>
  <si>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</si>
  <si>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</si>
  <si>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</si>
  <si>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</si>
  <si>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</si>
  <si>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</si>
  <si>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</si>
  <si>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</si>
  <si>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</si>
  <si>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</si>
  <si>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</si>
  <si>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</si>
  <si>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</si>
  <si>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</si>
  <si>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</si>
  <si>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</si>
  <si>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</si>
  <si>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</si>
  <si>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</si>
  <si>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</si>
  <si>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</si>
  <si>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</si>
  <si>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</si>
  <si>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</si>
  <si>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</si>
  <si>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</si>
  <si>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</si>
  <si>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</si>
  <si>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</si>
  <si>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</si>
  <si>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</si>
  <si>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</si>
  <si>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</si>
  <si>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</si>
  <si>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</si>
  <si>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</si>
  <si>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</si>
  <si>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</si>
  <si>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</si>
  <si>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</si>
  <si>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</si>
  <si>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</si>
  <si>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</si>
  <si>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</si>
  <si>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</si>
  <si>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</si>
  <si>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</si>
  <si>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</si>
  <si>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</si>
  <si>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</si>
  <si>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</si>
  <si>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</si>
  <si>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</si>
  <si>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</si>
  <si>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</si>
  <si>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</si>
  <si>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</si>
  <si>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</si>
  <si>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</si>
  <si>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</si>
  <si>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</si>
  <si>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</si>
  <si>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</si>
  <si>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</si>
  <si>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</si>
  <si>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</si>
  <si>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</si>
  <si>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</si>
  <si>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</si>
  <si>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</si>
  <si>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</si>
  <si>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</si>
  <si>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</si>
  <si>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</si>
  <si>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</si>
  <si>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</si>
  <si>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</si>
  <si>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</si>
  <si>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</si>
  <si>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</si>
  <si>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</si>
  <si>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</si>
  <si>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</si>
  <si>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</si>
  <si>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</si>
  <si>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</si>
  <si>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</si>
  <si>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</si>
  <si>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</si>
  <si>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70IS2023/10/29</t>
  </si>
  <si>
    <t>HP</t>
  </si>
  <si>
    <t>SKS Raigarh</t>
  </si>
  <si>
    <t>CHANJUII</t>
  </si>
  <si>
    <t>NSLSUGAR</t>
  </si>
  <si>
    <t>ITCWIND</t>
  </si>
  <si>
    <t>AEML</t>
  </si>
  <si>
    <t>TPC MSEB</t>
  </si>
  <si>
    <t>RSRPL_BKN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</si>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</sst>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45228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281</v>
      </c>
    </row>
    <row r="9" spans="1:3">
      <c r="A9" s="46" t="s">
        <v>450</v>
      </c>
      <c r="B9" s="201">
        <v>45228.980891203704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45228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24.3</v>
      </c>
      <c r="C45" s="198">
        <v>24.3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10.13796</v>
      </c>
      <c r="J45" s="21">
        <f t="shared" si="6"/>
        <v>5.6691899999999995</v>
      </c>
      <c r="K45" s="21">
        <f t="shared" si="7"/>
        <v>7.3118699999999999</v>
      </c>
      <c r="L45" s="21">
        <f t="shared" si="8"/>
        <v>1.1809800000000001</v>
      </c>
      <c r="M45" s="159">
        <f t="shared" si="9"/>
        <v>24.3</v>
      </c>
      <c r="N45" s="22"/>
      <c r="P45" s="37">
        <f t="shared" si="12"/>
        <v>10.13796</v>
      </c>
      <c r="Q45" s="37">
        <f t="shared" si="13"/>
        <v>5.6691899999999995</v>
      </c>
      <c r="R45" s="37">
        <f t="shared" si="14"/>
        <v>7.3118699999999999</v>
      </c>
      <c r="S45" s="37">
        <f t="shared" si="15"/>
        <v>1.1809800000000001</v>
      </c>
      <c r="T45" s="37">
        <f t="shared" si="10"/>
        <v>24.3</v>
      </c>
    </row>
    <row r="46" spans="1:20">
      <c r="A46" s="8" t="s">
        <v>88</v>
      </c>
      <c r="B46" s="198">
        <v>24.3</v>
      </c>
      <c r="C46" s="198">
        <v>24.3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10.13796</v>
      </c>
      <c r="J46" s="21">
        <f t="shared" si="6"/>
        <v>5.6691899999999995</v>
      </c>
      <c r="K46" s="21">
        <f t="shared" si="7"/>
        <v>7.3118699999999999</v>
      </c>
      <c r="L46" s="21">
        <f t="shared" si="8"/>
        <v>1.1809800000000001</v>
      </c>
      <c r="M46" s="159">
        <f t="shared" si="9"/>
        <v>24.3</v>
      </c>
      <c r="N46" s="22"/>
      <c r="P46" s="37">
        <f t="shared" si="12"/>
        <v>10.13796</v>
      </c>
      <c r="Q46" s="37">
        <f t="shared" si="13"/>
        <v>5.6691899999999995</v>
      </c>
      <c r="R46" s="37">
        <f t="shared" si="14"/>
        <v>7.3118699999999999</v>
      </c>
      <c r="S46" s="37">
        <f t="shared" si="15"/>
        <v>1.1809800000000001</v>
      </c>
      <c r="T46" s="37">
        <f t="shared" si="10"/>
        <v>24.3</v>
      </c>
    </row>
    <row r="47" spans="1:20">
      <c r="A47" s="8" t="s">
        <v>89</v>
      </c>
      <c r="B47" s="198">
        <v>24.3</v>
      </c>
      <c r="C47" s="198">
        <v>24.3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10.13796</v>
      </c>
      <c r="J47" s="21">
        <f t="shared" si="6"/>
        <v>5.6691899999999995</v>
      </c>
      <c r="K47" s="21">
        <f t="shared" si="7"/>
        <v>7.3118699999999999</v>
      </c>
      <c r="L47" s="21">
        <f t="shared" si="8"/>
        <v>1.1809800000000001</v>
      </c>
      <c r="M47" s="159">
        <f t="shared" si="9"/>
        <v>24.3</v>
      </c>
      <c r="N47" s="22"/>
      <c r="P47" s="37">
        <f t="shared" si="12"/>
        <v>10.13796</v>
      </c>
      <c r="Q47" s="37">
        <f t="shared" si="13"/>
        <v>5.6691899999999995</v>
      </c>
      <c r="R47" s="37">
        <f t="shared" si="14"/>
        <v>7.3118699999999999</v>
      </c>
      <c r="S47" s="37">
        <f t="shared" si="15"/>
        <v>1.1809800000000001</v>
      </c>
      <c r="T47" s="37">
        <f t="shared" si="10"/>
        <v>24.3</v>
      </c>
    </row>
    <row r="48" spans="1:20">
      <c r="A48" s="8" t="s">
        <v>90</v>
      </c>
      <c r="B48" s="198">
        <v>24.3</v>
      </c>
      <c r="C48" s="198">
        <v>24.3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10.13796</v>
      </c>
      <c r="J48" s="21">
        <f t="shared" si="6"/>
        <v>5.6691899999999995</v>
      </c>
      <c r="K48" s="21">
        <f t="shared" si="7"/>
        <v>7.3118699999999999</v>
      </c>
      <c r="L48" s="21">
        <f t="shared" si="8"/>
        <v>1.1809800000000001</v>
      </c>
      <c r="M48" s="159">
        <f t="shared" si="9"/>
        <v>24.3</v>
      </c>
      <c r="N48" s="22"/>
      <c r="P48" s="37">
        <f t="shared" si="12"/>
        <v>10.13796</v>
      </c>
      <c r="Q48" s="37">
        <f t="shared" si="13"/>
        <v>5.6691899999999995</v>
      </c>
      <c r="R48" s="37">
        <f t="shared" si="14"/>
        <v>7.3118699999999999</v>
      </c>
      <c r="S48" s="37">
        <f t="shared" si="15"/>
        <v>1.1809800000000001</v>
      </c>
      <c r="T48" s="37">
        <f t="shared" si="10"/>
        <v>24.3</v>
      </c>
    </row>
    <row r="49" spans="1:20">
      <c r="A49" s="8" t="s">
        <v>91</v>
      </c>
      <c r="B49" s="198">
        <v>24.3</v>
      </c>
      <c r="C49" s="198">
        <v>24.3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10.13796</v>
      </c>
      <c r="J49" s="21">
        <f t="shared" si="6"/>
        <v>5.6691899999999995</v>
      </c>
      <c r="K49" s="21">
        <f t="shared" si="7"/>
        <v>7.3118699999999999</v>
      </c>
      <c r="L49" s="21">
        <f t="shared" si="8"/>
        <v>1.1809800000000001</v>
      </c>
      <c r="M49" s="159">
        <f t="shared" si="9"/>
        <v>24.3</v>
      </c>
      <c r="N49" s="22"/>
      <c r="P49" s="37">
        <f t="shared" si="12"/>
        <v>10.13796</v>
      </c>
      <c r="Q49" s="37">
        <f t="shared" si="13"/>
        <v>5.6691899999999995</v>
      </c>
      <c r="R49" s="37">
        <f t="shared" si="14"/>
        <v>7.3118699999999999</v>
      </c>
      <c r="S49" s="37">
        <f t="shared" si="15"/>
        <v>1.1809800000000001</v>
      </c>
      <c r="T49" s="37">
        <f t="shared" si="10"/>
        <v>24.3</v>
      </c>
    </row>
    <row r="50" spans="1:20">
      <c r="A50" s="8" t="s">
        <v>92</v>
      </c>
      <c r="B50" s="198">
        <v>24.3</v>
      </c>
      <c r="C50" s="198">
        <v>24.3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10.13796</v>
      </c>
      <c r="J50" s="21">
        <f t="shared" si="6"/>
        <v>5.6691899999999995</v>
      </c>
      <c r="K50" s="21">
        <f t="shared" si="7"/>
        <v>7.3118699999999999</v>
      </c>
      <c r="L50" s="21">
        <f t="shared" si="8"/>
        <v>1.1809800000000001</v>
      </c>
      <c r="M50" s="159">
        <f t="shared" si="9"/>
        <v>24.3</v>
      </c>
      <c r="N50" s="22"/>
      <c r="P50" s="37">
        <f t="shared" si="12"/>
        <v>10.13796</v>
      </c>
      <c r="Q50" s="37">
        <f t="shared" si="13"/>
        <v>5.6691899999999995</v>
      </c>
      <c r="R50" s="37">
        <f t="shared" si="14"/>
        <v>7.3118699999999999</v>
      </c>
      <c r="S50" s="37">
        <f t="shared" si="15"/>
        <v>1.1809800000000001</v>
      </c>
      <c r="T50" s="37">
        <f t="shared" si="10"/>
        <v>24.3</v>
      </c>
    </row>
    <row r="51" spans="1:20">
      <c r="A51" s="8" t="s">
        <v>93</v>
      </c>
      <c r="B51" s="198">
        <v>24.3</v>
      </c>
      <c r="C51" s="198">
        <v>24.3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10.13796</v>
      </c>
      <c r="J51" s="21">
        <f t="shared" si="6"/>
        <v>5.6691899999999995</v>
      </c>
      <c r="K51" s="21">
        <f t="shared" si="7"/>
        <v>7.3118699999999999</v>
      </c>
      <c r="L51" s="21">
        <f t="shared" si="8"/>
        <v>1.1809800000000001</v>
      </c>
      <c r="M51" s="159">
        <f t="shared" si="9"/>
        <v>24.3</v>
      </c>
      <c r="N51" s="22"/>
      <c r="P51" s="37">
        <f t="shared" si="12"/>
        <v>10.13796</v>
      </c>
      <c r="Q51" s="37">
        <f t="shared" si="13"/>
        <v>5.6691899999999995</v>
      </c>
      <c r="R51" s="37">
        <f t="shared" si="14"/>
        <v>7.3118699999999999</v>
      </c>
      <c r="S51" s="37">
        <f t="shared" si="15"/>
        <v>1.1809800000000001</v>
      </c>
      <c r="T51" s="37">
        <f t="shared" si="10"/>
        <v>24.3</v>
      </c>
    </row>
    <row r="52" spans="1:20">
      <c r="A52" s="8" t="s">
        <v>94</v>
      </c>
      <c r="B52" s="198">
        <v>24.3</v>
      </c>
      <c r="C52" s="198">
        <v>24.3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10.13796</v>
      </c>
      <c r="J52" s="21">
        <f t="shared" si="6"/>
        <v>5.6691899999999995</v>
      </c>
      <c r="K52" s="21">
        <f t="shared" si="7"/>
        <v>7.3118699999999999</v>
      </c>
      <c r="L52" s="21">
        <f t="shared" si="8"/>
        <v>1.1809800000000001</v>
      </c>
      <c r="M52" s="159">
        <f t="shared" si="9"/>
        <v>24.3</v>
      </c>
      <c r="N52" s="22"/>
      <c r="P52" s="37">
        <f t="shared" si="12"/>
        <v>10.13796</v>
      </c>
      <c r="Q52" s="37">
        <f t="shared" si="13"/>
        <v>5.6691899999999995</v>
      </c>
      <c r="R52" s="37">
        <f t="shared" si="14"/>
        <v>7.3118699999999999</v>
      </c>
      <c r="S52" s="37">
        <f t="shared" si="15"/>
        <v>1.1809800000000001</v>
      </c>
      <c r="T52" s="37">
        <f t="shared" si="10"/>
        <v>24.3</v>
      </c>
    </row>
    <row r="53" spans="1:20">
      <c r="A53" s="8" t="s">
        <v>95</v>
      </c>
      <c r="B53" s="198">
        <v>24.3</v>
      </c>
      <c r="C53" s="198">
        <v>24.3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10.13796</v>
      </c>
      <c r="J53" s="21">
        <f t="shared" si="6"/>
        <v>5.6691899999999995</v>
      </c>
      <c r="K53" s="21">
        <f t="shared" si="7"/>
        <v>7.3118699999999999</v>
      </c>
      <c r="L53" s="21">
        <f t="shared" si="8"/>
        <v>1.1809800000000001</v>
      </c>
      <c r="M53" s="159">
        <f t="shared" si="9"/>
        <v>24.3</v>
      </c>
      <c r="N53" s="22"/>
      <c r="P53" s="37">
        <f t="shared" si="12"/>
        <v>10.13796</v>
      </c>
      <c r="Q53" s="37">
        <f t="shared" si="13"/>
        <v>5.6691899999999995</v>
      </c>
      <c r="R53" s="37">
        <f t="shared" si="14"/>
        <v>7.3118699999999999</v>
      </c>
      <c r="S53" s="37">
        <f t="shared" si="15"/>
        <v>1.1809800000000001</v>
      </c>
      <c r="T53" s="37">
        <f t="shared" si="10"/>
        <v>24.3</v>
      </c>
    </row>
    <row r="54" spans="1:20">
      <c r="A54" s="8" t="s">
        <v>96</v>
      </c>
      <c r="B54" s="198">
        <v>24.3</v>
      </c>
      <c r="C54" s="198">
        <v>24.3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10.13796</v>
      </c>
      <c r="J54" s="21">
        <f t="shared" si="6"/>
        <v>5.6691899999999995</v>
      </c>
      <c r="K54" s="21">
        <f t="shared" si="7"/>
        <v>7.3118699999999999</v>
      </c>
      <c r="L54" s="21">
        <f t="shared" si="8"/>
        <v>1.1809800000000001</v>
      </c>
      <c r="M54" s="159">
        <f t="shared" si="9"/>
        <v>24.3</v>
      </c>
      <c r="N54" s="22"/>
      <c r="P54" s="37">
        <f t="shared" si="12"/>
        <v>10.13796</v>
      </c>
      <c r="Q54" s="37">
        <f t="shared" si="13"/>
        <v>5.6691899999999995</v>
      </c>
      <c r="R54" s="37">
        <f t="shared" si="14"/>
        <v>7.3118699999999999</v>
      </c>
      <c r="S54" s="37">
        <f t="shared" si="15"/>
        <v>1.1809800000000001</v>
      </c>
      <c r="T54" s="37">
        <f t="shared" si="10"/>
        <v>24.3</v>
      </c>
    </row>
    <row r="55" spans="1:20">
      <c r="A55" s="8" t="s">
        <v>97</v>
      </c>
      <c r="B55" s="198">
        <v>24.3</v>
      </c>
      <c r="C55" s="198">
        <v>24.3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10.13796</v>
      </c>
      <c r="J55" s="21">
        <f t="shared" si="6"/>
        <v>5.6691899999999995</v>
      </c>
      <c r="K55" s="21">
        <f t="shared" si="7"/>
        <v>7.3118699999999999</v>
      </c>
      <c r="L55" s="21">
        <f t="shared" si="8"/>
        <v>1.1809800000000001</v>
      </c>
      <c r="M55" s="159">
        <f t="shared" si="9"/>
        <v>24.3</v>
      </c>
      <c r="N55" s="22"/>
      <c r="P55" s="37">
        <f t="shared" si="12"/>
        <v>10.13796</v>
      </c>
      <c r="Q55" s="37">
        <f t="shared" si="13"/>
        <v>5.6691899999999995</v>
      </c>
      <c r="R55" s="37">
        <f t="shared" si="14"/>
        <v>7.3118699999999999</v>
      </c>
      <c r="S55" s="37">
        <f t="shared" si="15"/>
        <v>1.1809800000000001</v>
      </c>
      <c r="T55" s="37">
        <f t="shared" si="10"/>
        <v>24.3</v>
      </c>
    </row>
    <row r="56" spans="1:20">
      <c r="A56" s="8" t="s">
        <v>98</v>
      </c>
      <c r="B56" s="198">
        <v>24.3</v>
      </c>
      <c r="C56" s="198">
        <v>24.3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10.13796</v>
      </c>
      <c r="J56" s="21">
        <f t="shared" si="6"/>
        <v>5.6691899999999995</v>
      </c>
      <c r="K56" s="21">
        <f t="shared" si="7"/>
        <v>7.3118699999999999</v>
      </c>
      <c r="L56" s="21">
        <f t="shared" si="8"/>
        <v>1.1809800000000001</v>
      </c>
      <c r="M56" s="159">
        <f t="shared" si="9"/>
        <v>24.3</v>
      </c>
      <c r="N56" s="22"/>
      <c r="P56" s="37">
        <f t="shared" si="12"/>
        <v>10.13796</v>
      </c>
      <c r="Q56" s="37">
        <f t="shared" si="13"/>
        <v>5.6691899999999995</v>
      </c>
      <c r="R56" s="37">
        <f t="shared" si="14"/>
        <v>7.3118699999999999</v>
      </c>
      <c r="S56" s="37">
        <f t="shared" si="15"/>
        <v>1.1809800000000001</v>
      </c>
      <c r="T56" s="37">
        <f t="shared" si="10"/>
        <v>24.3</v>
      </c>
    </row>
    <row r="57" spans="1:20">
      <c r="A57" s="8" t="s">
        <v>99</v>
      </c>
      <c r="B57" s="198">
        <v>24.3</v>
      </c>
      <c r="C57" s="198">
        <v>24.3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10.13796</v>
      </c>
      <c r="J57" s="21">
        <f t="shared" si="6"/>
        <v>5.6691899999999995</v>
      </c>
      <c r="K57" s="21">
        <f t="shared" si="7"/>
        <v>7.3118699999999999</v>
      </c>
      <c r="L57" s="21">
        <f t="shared" si="8"/>
        <v>1.1809800000000001</v>
      </c>
      <c r="M57" s="159">
        <f t="shared" si="9"/>
        <v>24.3</v>
      </c>
      <c r="N57" s="22"/>
      <c r="P57" s="37">
        <f t="shared" si="12"/>
        <v>10.13796</v>
      </c>
      <c r="Q57" s="37">
        <f t="shared" si="13"/>
        <v>5.6691899999999995</v>
      </c>
      <c r="R57" s="37">
        <f t="shared" si="14"/>
        <v>7.3118699999999999</v>
      </c>
      <c r="S57" s="37">
        <f t="shared" si="15"/>
        <v>1.1809800000000001</v>
      </c>
      <c r="T57" s="37">
        <f t="shared" si="10"/>
        <v>24.3</v>
      </c>
    </row>
    <row r="58" spans="1:20">
      <c r="A58" s="8" t="s">
        <v>100</v>
      </c>
      <c r="B58" s="198">
        <v>24.3</v>
      </c>
      <c r="C58" s="198">
        <v>24.3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10.13796</v>
      </c>
      <c r="J58" s="21">
        <f t="shared" si="6"/>
        <v>5.6691899999999995</v>
      </c>
      <c r="K58" s="21">
        <f t="shared" si="7"/>
        <v>7.3118699999999999</v>
      </c>
      <c r="L58" s="21">
        <f t="shared" si="8"/>
        <v>1.1809800000000001</v>
      </c>
      <c r="M58" s="159">
        <f t="shared" si="9"/>
        <v>24.3</v>
      </c>
      <c r="N58" s="22"/>
      <c r="P58" s="37">
        <f t="shared" si="12"/>
        <v>10.13796</v>
      </c>
      <c r="Q58" s="37">
        <f t="shared" si="13"/>
        <v>5.6691899999999995</v>
      </c>
      <c r="R58" s="37">
        <f t="shared" si="14"/>
        <v>7.3118699999999999</v>
      </c>
      <c r="S58" s="37">
        <f t="shared" si="15"/>
        <v>1.1809800000000001</v>
      </c>
      <c r="T58" s="37">
        <f t="shared" si="10"/>
        <v>24.3</v>
      </c>
    </row>
    <row r="59" spans="1:20">
      <c r="A59" s="8" t="s">
        <v>101</v>
      </c>
      <c r="B59" s="198">
        <v>24.3</v>
      </c>
      <c r="C59" s="198">
        <v>24.3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10.13796</v>
      </c>
      <c r="J59" s="21">
        <f t="shared" si="6"/>
        <v>5.6691899999999995</v>
      </c>
      <c r="K59" s="21">
        <f t="shared" si="7"/>
        <v>7.3118699999999999</v>
      </c>
      <c r="L59" s="21">
        <f t="shared" si="8"/>
        <v>1.1809800000000001</v>
      </c>
      <c r="M59" s="159">
        <f t="shared" si="9"/>
        <v>24.3</v>
      </c>
      <c r="N59" s="22"/>
      <c r="P59" s="37">
        <f t="shared" si="12"/>
        <v>10.13796</v>
      </c>
      <c r="Q59" s="37">
        <f t="shared" si="13"/>
        <v>5.6691899999999995</v>
      </c>
      <c r="R59" s="37">
        <f t="shared" si="14"/>
        <v>7.3118699999999999</v>
      </c>
      <c r="S59" s="37">
        <f t="shared" si="15"/>
        <v>1.1809800000000001</v>
      </c>
      <c r="T59" s="37">
        <f t="shared" si="10"/>
        <v>24.3</v>
      </c>
    </row>
    <row r="60" spans="1:20">
      <c r="A60" s="8" t="s">
        <v>102</v>
      </c>
      <c r="B60" s="198">
        <v>24.3</v>
      </c>
      <c r="C60" s="198">
        <v>24.3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10.13796</v>
      </c>
      <c r="J60" s="21">
        <f t="shared" si="6"/>
        <v>5.6691899999999995</v>
      </c>
      <c r="K60" s="21">
        <f t="shared" si="7"/>
        <v>7.3118699999999999</v>
      </c>
      <c r="L60" s="21">
        <f t="shared" si="8"/>
        <v>1.1809800000000001</v>
      </c>
      <c r="M60" s="159">
        <f t="shared" si="9"/>
        <v>24.3</v>
      </c>
      <c r="N60" s="22"/>
      <c r="P60" s="37">
        <f t="shared" si="12"/>
        <v>10.13796</v>
      </c>
      <c r="Q60" s="37">
        <f t="shared" si="13"/>
        <v>5.6691899999999995</v>
      </c>
      <c r="R60" s="37">
        <f t="shared" si="14"/>
        <v>7.3118699999999999</v>
      </c>
      <c r="S60" s="37">
        <f t="shared" si="15"/>
        <v>1.1809800000000001</v>
      </c>
      <c r="T60" s="37">
        <f t="shared" si="10"/>
        <v>24.3</v>
      </c>
    </row>
    <row r="61" spans="1:20">
      <c r="A61" s="8" t="s">
        <v>103</v>
      </c>
      <c r="B61" s="198">
        <v>24.3</v>
      </c>
      <c r="C61" s="198">
        <v>24.3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10.13796</v>
      </c>
      <c r="J61" s="21">
        <f t="shared" si="6"/>
        <v>5.6691899999999995</v>
      </c>
      <c r="K61" s="21">
        <f t="shared" si="7"/>
        <v>7.3118699999999999</v>
      </c>
      <c r="L61" s="21">
        <f t="shared" si="8"/>
        <v>1.1809800000000001</v>
      </c>
      <c r="M61" s="159">
        <f t="shared" si="9"/>
        <v>24.3</v>
      </c>
      <c r="N61" s="22"/>
      <c r="P61" s="37">
        <f t="shared" si="12"/>
        <v>10.13796</v>
      </c>
      <c r="Q61" s="37">
        <f t="shared" si="13"/>
        <v>5.6691899999999995</v>
      </c>
      <c r="R61" s="37">
        <f t="shared" si="14"/>
        <v>7.3118699999999999</v>
      </c>
      <c r="S61" s="37">
        <f t="shared" si="15"/>
        <v>1.1809800000000001</v>
      </c>
      <c r="T61" s="37">
        <f t="shared" si="10"/>
        <v>24.3</v>
      </c>
    </row>
    <row r="62" spans="1:20">
      <c r="A62" s="8" t="s">
        <v>104</v>
      </c>
      <c r="B62" s="198">
        <v>24.3</v>
      </c>
      <c r="C62" s="198">
        <v>24.3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10.13796</v>
      </c>
      <c r="J62" s="21">
        <f t="shared" si="6"/>
        <v>5.6691899999999995</v>
      </c>
      <c r="K62" s="21">
        <f t="shared" si="7"/>
        <v>7.3118699999999999</v>
      </c>
      <c r="L62" s="21">
        <f t="shared" si="8"/>
        <v>1.1809800000000001</v>
      </c>
      <c r="M62" s="159">
        <f t="shared" si="9"/>
        <v>24.3</v>
      </c>
      <c r="N62" s="22"/>
      <c r="P62" s="37">
        <f t="shared" si="12"/>
        <v>10.13796</v>
      </c>
      <c r="Q62" s="37">
        <f t="shared" si="13"/>
        <v>5.6691899999999995</v>
      </c>
      <c r="R62" s="37">
        <f t="shared" si="14"/>
        <v>7.3118699999999999</v>
      </c>
      <c r="S62" s="37">
        <f t="shared" si="15"/>
        <v>1.1809800000000001</v>
      </c>
      <c r="T62" s="37">
        <f t="shared" si="10"/>
        <v>24.3</v>
      </c>
    </row>
    <row r="63" spans="1:20">
      <c r="A63" s="8" t="s">
        <v>105</v>
      </c>
      <c r="B63" s="198">
        <v>24.3</v>
      </c>
      <c r="C63" s="198">
        <v>24.3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10.13796</v>
      </c>
      <c r="J63" s="21">
        <f t="shared" si="6"/>
        <v>5.6691899999999995</v>
      </c>
      <c r="K63" s="21">
        <f t="shared" si="7"/>
        <v>7.3118699999999999</v>
      </c>
      <c r="L63" s="21">
        <f t="shared" si="8"/>
        <v>1.1809800000000001</v>
      </c>
      <c r="M63" s="159">
        <f t="shared" si="9"/>
        <v>24.3</v>
      </c>
      <c r="N63" s="22"/>
      <c r="P63" s="37">
        <f t="shared" si="12"/>
        <v>10.13796</v>
      </c>
      <c r="Q63" s="37">
        <f t="shared" si="13"/>
        <v>5.6691899999999995</v>
      </c>
      <c r="R63" s="37">
        <f t="shared" si="14"/>
        <v>7.3118699999999999</v>
      </c>
      <c r="S63" s="37">
        <f t="shared" si="15"/>
        <v>1.1809800000000001</v>
      </c>
      <c r="T63" s="37">
        <f t="shared" si="10"/>
        <v>24.3</v>
      </c>
    </row>
    <row r="64" spans="1:20">
      <c r="A64" s="8" t="s">
        <v>106</v>
      </c>
      <c r="B64" s="198">
        <v>24.3</v>
      </c>
      <c r="C64" s="198">
        <v>24.3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10.13796</v>
      </c>
      <c r="J64" s="21">
        <f t="shared" si="6"/>
        <v>5.6691899999999995</v>
      </c>
      <c r="K64" s="21">
        <f t="shared" si="7"/>
        <v>7.3118699999999999</v>
      </c>
      <c r="L64" s="21">
        <f t="shared" si="8"/>
        <v>1.1809800000000001</v>
      </c>
      <c r="M64" s="159">
        <f t="shared" si="9"/>
        <v>24.3</v>
      </c>
      <c r="N64" s="22"/>
      <c r="P64" s="37">
        <f t="shared" si="12"/>
        <v>10.13796</v>
      </c>
      <c r="Q64" s="37">
        <f t="shared" si="13"/>
        <v>5.6691899999999995</v>
      </c>
      <c r="R64" s="37">
        <f t="shared" si="14"/>
        <v>7.3118699999999999</v>
      </c>
      <c r="S64" s="37">
        <f t="shared" si="15"/>
        <v>1.1809800000000001</v>
      </c>
      <c r="T64" s="37">
        <f t="shared" si="10"/>
        <v>24.3</v>
      </c>
    </row>
    <row r="65" spans="1:20">
      <c r="A65" s="8" t="s">
        <v>107</v>
      </c>
      <c r="B65" s="198">
        <v>24.3</v>
      </c>
      <c r="C65" s="198">
        <v>24.3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10.13796</v>
      </c>
      <c r="J65" s="21">
        <f t="shared" si="6"/>
        <v>5.6691899999999995</v>
      </c>
      <c r="K65" s="21">
        <f t="shared" si="7"/>
        <v>7.3118699999999999</v>
      </c>
      <c r="L65" s="21">
        <f t="shared" si="8"/>
        <v>1.1809800000000001</v>
      </c>
      <c r="M65" s="159">
        <f t="shared" si="9"/>
        <v>24.3</v>
      </c>
      <c r="N65" s="22"/>
      <c r="P65" s="37">
        <f t="shared" si="12"/>
        <v>10.13796</v>
      </c>
      <c r="Q65" s="37">
        <f t="shared" si="13"/>
        <v>5.6691899999999995</v>
      </c>
      <c r="R65" s="37">
        <f t="shared" si="14"/>
        <v>7.3118699999999999</v>
      </c>
      <c r="S65" s="37">
        <f t="shared" si="15"/>
        <v>1.1809800000000001</v>
      </c>
      <c r="T65" s="37">
        <f t="shared" si="10"/>
        <v>24.3</v>
      </c>
    </row>
    <row r="66" spans="1:20">
      <c r="A66" s="8" t="s">
        <v>108</v>
      </c>
      <c r="B66" s="198">
        <v>24.3</v>
      </c>
      <c r="C66" s="198">
        <v>24.3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10.13796</v>
      </c>
      <c r="J66" s="21">
        <f t="shared" si="6"/>
        <v>5.6691899999999995</v>
      </c>
      <c r="K66" s="21">
        <f t="shared" si="7"/>
        <v>7.3118699999999999</v>
      </c>
      <c r="L66" s="21">
        <f t="shared" si="8"/>
        <v>1.1809800000000001</v>
      </c>
      <c r="M66" s="159">
        <f t="shared" si="9"/>
        <v>24.3</v>
      </c>
      <c r="N66" s="22"/>
      <c r="P66" s="37">
        <f t="shared" si="12"/>
        <v>10.13796</v>
      </c>
      <c r="Q66" s="37">
        <f t="shared" si="13"/>
        <v>5.6691899999999995</v>
      </c>
      <c r="R66" s="37">
        <f t="shared" si="14"/>
        <v>7.3118699999999999</v>
      </c>
      <c r="S66" s="37">
        <f t="shared" si="15"/>
        <v>1.1809800000000001</v>
      </c>
      <c r="T66" s="37">
        <f t="shared" si="10"/>
        <v>24.3</v>
      </c>
    </row>
    <row r="67" spans="1:20">
      <c r="A67" s="8" t="s">
        <v>109</v>
      </c>
      <c r="B67" s="198">
        <v>24.3</v>
      </c>
      <c r="C67" s="198">
        <v>24.3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10.13796</v>
      </c>
      <c r="J67" s="21">
        <f t="shared" si="6"/>
        <v>5.6691899999999995</v>
      </c>
      <c r="K67" s="21">
        <f t="shared" si="7"/>
        <v>7.3118699999999999</v>
      </c>
      <c r="L67" s="21">
        <f t="shared" si="8"/>
        <v>1.1809800000000001</v>
      </c>
      <c r="M67" s="159">
        <f t="shared" si="9"/>
        <v>24.3</v>
      </c>
      <c r="N67" s="22"/>
      <c r="P67" s="37">
        <f t="shared" ref="P67:P98" si="17">I67</f>
        <v>10.13796</v>
      </c>
      <c r="Q67" s="37">
        <f t="shared" ref="Q67:Q98" si="18">J67</f>
        <v>5.6691899999999995</v>
      </c>
      <c r="R67" s="37">
        <f t="shared" ref="R67:R98" si="19">K67</f>
        <v>7.3118699999999999</v>
      </c>
      <c r="S67" s="37">
        <f t="shared" ref="S67:S98" si="20">L67</f>
        <v>1.1809800000000001</v>
      </c>
      <c r="T67" s="37">
        <f t="shared" si="10"/>
        <v>24.3</v>
      </c>
    </row>
    <row r="68" spans="1:20">
      <c r="A68" s="8" t="s">
        <v>110</v>
      </c>
      <c r="B68" s="198">
        <v>24.3</v>
      </c>
      <c r="C68" s="198">
        <v>24.3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10.13796</v>
      </c>
      <c r="J68" s="21">
        <f t="shared" ref="J68:J98" si="22">C68*E68/100</f>
        <v>5.6691899999999995</v>
      </c>
      <c r="K68" s="21">
        <f t="shared" ref="K68:K98" si="23">C68*F68/100</f>
        <v>7.3118699999999999</v>
      </c>
      <c r="L68" s="21">
        <f t="shared" ref="L68:L98" si="24">C68*G68/100</f>
        <v>1.1809800000000001</v>
      </c>
      <c r="M68" s="159">
        <f t="shared" ref="M68:M98" si="25">SUM(I68:L68)</f>
        <v>24.3</v>
      </c>
      <c r="N68" s="22"/>
      <c r="P68" s="37">
        <f t="shared" si="17"/>
        <v>10.13796</v>
      </c>
      <c r="Q68" s="37">
        <f t="shared" si="18"/>
        <v>5.6691899999999995</v>
      </c>
      <c r="R68" s="37">
        <f t="shared" si="19"/>
        <v>7.3118699999999999</v>
      </c>
      <c r="S68" s="37">
        <f t="shared" si="20"/>
        <v>1.1809800000000001</v>
      </c>
      <c r="T68" s="37">
        <f t="shared" ref="T68:T99" si="26">SUM(P68:S68)</f>
        <v>24.3</v>
      </c>
    </row>
    <row r="69" spans="1:20">
      <c r="A69" s="8" t="s">
        <v>111</v>
      </c>
      <c r="B69" s="198">
        <v>24.3</v>
      </c>
      <c r="C69" s="198">
        <v>24.3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10.13796</v>
      </c>
      <c r="J69" s="21">
        <f t="shared" si="22"/>
        <v>5.6691899999999995</v>
      </c>
      <c r="K69" s="21">
        <f t="shared" si="23"/>
        <v>7.3118699999999999</v>
      </c>
      <c r="L69" s="21">
        <f t="shared" si="24"/>
        <v>1.1809800000000001</v>
      </c>
      <c r="M69" s="159">
        <f t="shared" si="25"/>
        <v>24.3</v>
      </c>
      <c r="N69" s="22"/>
      <c r="P69" s="37">
        <f t="shared" si="17"/>
        <v>10.13796</v>
      </c>
      <c r="Q69" s="37">
        <f t="shared" si="18"/>
        <v>5.6691899999999995</v>
      </c>
      <c r="R69" s="37">
        <f t="shared" si="19"/>
        <v>7.3118699999999999</v>
      </c>
      <c r="S69" s="37">
        <f t="shared" si="20"/>
        <v>1.1809800000000001</v>
      </c>
      <c r="T69" s="37">
        <f t="shared" si="26"/>
        <v>24.3</v>
      </c>
    </row>
    <row r="70" spans="1:20">
      <c r="A70" s="8" t="s">
        <v>112</v>
      </c>
      <c r="B70" s="198">
        <v>24.3</v>
      </c>
      <c r="C70" s="198">
        <v>24.3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10.13796</v>
      </c>
      <c r="J70" s="21">
        <f t="shared" si="22"/>
        <v>5.6691899999999995</v>
      </c>
      <c r="K70" s="21">
        <f t="shared" si="23"/>
        <v>7.3118699999999999</v>
      </c>
      <c r="L70" s="21">
        <f t="shared" si="24"/>
        <v>1.1809800000000001</v>
      </c>
      <c r="M70" s="159">
        <f t="shared" si="25"/>
        <v>24.3</v>
      </c>
      <c r="N70" s="22"/>
      <c r="P70" s="37">
        <f t="shared" si="17"/>
        <v>10.13796</v>
      </c>
      <c r="Q70" s="37">
        <f t="shared" si="18"/>
        <v>5.6691899999999995</v>
      </c>
      <c r="R70" s="37">
        <f t="shared" si="19"/>
        <v>7.3118699999999999</v>
      </c>
      <c r="S70" s="37">
        <f t="shared" si="20"/>
        <v>1.1809800000000001</v>
      </c>
      <c r="T70" s="37">
        <f t="shared" si="26"/>
        <v>24.3</v>
      </c>
    </row>
    <row r="71" spans="1:20">
      <c r="A71" s="8" t="s">
        <v>113</v>
      </c>
      <c r="B71" s="198">
        <v>24.3</v>
      </c>
      <c r="C71" s="198">
        <v>24.3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10.13796</v>
      </c>
      <c r="J71" s="21">
        <f t="shared" si="22"/>
        <v>5.6691899999999995</v>
      </c>
      <c r="K71" s="21">
        <f t="shared" si="23"/>
        <v>7.3118699999999999</v>
      </c>
      <c r="L71" s="21">
        <f t="shared" si="24"/>
        <v>1.1809800000000001</v>
      </c>
      <c r="M71" s="159">
        <f t="shared" si="25"/>
        <v>24.3</v>
      </c>
      <c r="N71" s="22"/>
      <c r="P71" s="37">
        <f t="shared" si="17"/>
        <v>10.13796</v>
      </c>
      <c r="Q71" s="37">
        <f t="shared" si="18"/>
        <v>5.6691899999999995</v>
      </c>
      <c r="R71" s="37">
        <f t="shared" si="19"/>
        <v>7.3118699999999999</v>
      </c>
      <c r="S71" s="37">
        <f t="shared" si="20"/>
        <v>1.1809800000000001</v>
      </c>
      <c r="T71" s="37">
        <f t="shared" si="26"/>
        <v>24.3</v>
      </c>
    </row>
    <row r="72" spans="1:20">
      <c r="A72" s="8" t="s">
        <v>114</v>
      </c>
      <c r="B72" s="198">
        <v>24.3</v>
      </c>
      <c r="C72" s="198">
        <v>24.3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10.13796</v>
      </c>
      <c r="J72" s="21">
        <f t="shared" si="22"/>
        <v>5.6691899999999995</v>
      </c>
      <c r="K72" s="21">
        <f t="shared" si="23"/>
        <v>7.3118699999999999</v>
      </c>
      <c r="L72" s="21">
        <f t="shared" si="24"/>
        <v>1.1809800000000001</v>
      </c>
      <c r="M72" s="159">
        <f t="shared" si="25"/>
        <v>24.3</v>
      </c>
      <c r="N72" s="22"/>
      <c r="P72" s="37">
        <f t="shared" si="17"/>
        <v>10.13796</v>
      </c>
      <c r="Q72" s="37">
        <f t="shared" si="18"/>
        <v>5.6691899999999995</v>
      </c>
      <c r="R72" s="37">
        <f t="shared" si="19"/>
        <v>7.3118699999999999</v>
      </c>
      <c r="S72" s="37">
        <f t="shared" si="20"/>
        <v>1.1809800000000001</v>
      </c>
      <c r="T72" s="37">
        <f t="shared" si="26"/>
        <v>24.3</v>
      </c>
    </row>
    <row r="73" spans="1:20">
      <c r="A73" s="8" t="s">
        <v>115</v>
      </c>
      <c r="B73" s="198">
        <v>24.3</v>
      </c>
      <c r="C73" s="198">
        <v>24.3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10.13796</v>
      </c>
      <c r="J73" s="21">
        <f t="shared" si="22"/>
        <v>5.6691899999999995</v>
      </c>
      <c r="K73" s="21">
        <f t="shared" si="23"/>
        <v>7.3118699999999999</v>
      </c>
      <c r="L73" s="21">
        <f t="shared" si="24"/>
        <v>1.1809800000000001</v>
      </c>
      <c r="M73" s="159">
        <f t="shared" si="25"/>
        <v>24.3</v>
      </c>
      <c r="N73" s="22"/>
      <c r="P73" s="37">
        <f t="shared" si="17"/>
        <v>10.13796</v>
      </c>
      <c r="Q73" s="37">
        <f t="shared" si="18"/>
        <v>5.6691899999999995</v>
      </c>
      <c r="R73" s="37">
        <f t="shared" si="19"/>
        <v>7.3118699999999999</v>
      </c>
      <c r="S73" s="37">
        <f t="shared" si="20"/>
        <v>1.1809800000000001</v>
      </c>
      <c r="T73" s="37">
        <f t="shared" si="26"/>
        <v>24.3</v>
      </c>
    </row>
    <row r="74" spans="1:20">
      <c r="A74" s="8" t="s">
        <v>116</v>
      </c>
      <c r="B74" s="198">
        <v>24.3</v>
      </c>
      <c r="C74" s="198">
        <v>24.3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10.13796</v>
      </c>
      <c r="J74" s="21">
        <f t="shared" si="22"/>
        <v>5.6691899999999995</v>
      </c>
      <c r="K74" s="21">
        <f t="shared" si="23"/>
        <v>7.3118699999999999</v>
      </c>
      <c r="L74" s="21">
        <f t="shared" si="24"/>
        <v>1.1809800000000001</v>
      </c>
      <c r="M74" s="159">
        <f t="shared" si="25"/>
        <v>24.3</v>
      </c>
      <c r="N74" s="22"/>
      <c r="P74" s="37">
        <f t="shared" si="17"/>
        <v>10.13796</v>
      </c>
      <c r="Q74" s="37">
        <f t="shared" si="18"/>
        <v>5.6691899999999995</v>
      </c>
      <c r="R74" s="37">
        <f t="shared" si="19"/>
        <v>7.3118699999999999</v>
      </c>
      <c r="S74" s="37">
        <f t="shared" si="20"/>
        <v>1.1809800000000001</v>
      </c>
      <c r="T74" s="37">
        <f t="shared" si="26"/>
        <v>24.3</v>
      </c>
    </row>
    <row r="75" spans="1:20">
      <c r="A75" s="8" t="s">
        <v>117</v>
      </c>
      <c r="B75" s="198">
        <v>24.3</v>
      </c>
      <c r="C75" s="198">
        <v>24.3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10.13796</v>
      </c>
      <c r="J75" s="21">
        <f t="shared" si="22"/>
        <v>5.6691899999999995</v>
      </c>
      <c r="K75" s="21">
        <f t="shared" si="23"/>
        <v>7.3118699999999999</v>
      </c>
      <c r="L75" s="21">
        <f t="shared" si="24"/>
        <v>1.1809800000000001</v>
      </c>
      <c r="M75" s="159">
        <f t="shared" si="25"/>
        <v>24.3</v>
      </c>
      <c r="N75" s="22"/>
      <c r="P75" s="37">
        <f t="shared" si="17"/>
        <v>10.13796</v>
      </c>
      <c r="Q75" s="37">
        <f t="shared" si="18"/>
        <v>5.6691899999999995</v>
      </c>
      <c r="R75" s="37">
        <f t="shared" si="19"/>
        <v>7.3118699999999999</v>
      </c>
      <c r="S75" s="37">
        <f t="shared" si="20"/>
        <v>1.1809800000000001</v>
      </c>
      <c r="T75" s="37">
        <f t="shared" si="26"/>
        <v>24.3</v>
      </c>
    </row>
    <row r="76" spans="1:20">
      <c r="A76" s="8" t="s">
        <v>118</v>
      </c>
      <c r="B76" s="198">
        <v>24.3</v>
      </c>
      <c r="C76" s="198">
        <v>24.3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10.13796</v>
      </c>
      <c r="J76" s="21">
        <f t="shared" si="22"/>
        <v>5.6691899999999995</v>
      </c>
      <c r="K76" s="21">
        <f t="shared" si="23"/>
        <v>7.3118699999999999</v>
      </c>
      <c r="L76" s="21">
        <f t="shared" si="24"/>
        <v>1.1809800000000001</v>
      </c>
      <c r="M76" s="159">
        <f t="shared" si="25"/>
        <v>24.3</v>
      </c>
      <c r="N76" s="22"/>
      <c r="P76" s="37">
        <f t="shared" si="17"/>
        <v>10.13796</v>
      </c>
      <c r="Q76" s="37">
        <f t="shared" si="18"/>
        <v>5.6691899999999995</v>
      </c>
      <c r="R76" s="37">
        <f t="shared" si="19"/>
        <v>7.3118699999999999</v>
      </c>
      <c r="S76" s="37">
        <f t="shared" si="20"/>
        <v>1.1809800000000001</v>
      </c>
      <c r="T76" s="37">
        <f t="shared" si="26"/>
        <v>24.3</v>
      </c>
    </row>
    <row r="77" spans="1:20">
      <c r="A77" s="8" t="s">
        <v>119</v>
      </c>
      <c r="B77" s="198">
        <v>24.3</v>
      </c>
      <c r="C77" s="198">
        <v>24.3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10.13796</v>
      </c>
      <c r="J77" s="21">
        <f t="shared" si="22"/>
        <v>5.6691899999999995</v>
      </c>
      <c r="K77" s="21">
        <f t="shared" si="23"/>
        <v>7.3118699999999999</v>
      </c>
      <c r="L77" s="21">
        <f t="shared" si="24"/>
        <v>1.1809800000000001</v>
      </c>
      <c r="M77" s="159">
        <f t="shared" si="25"/>
        <v>24.3</v>
      </c>
      <c r="N77" s="22"/>
      <c r="P77" s="37">
        <f t="shared" si="17"/>
        <v>10.13796</v>
      </c>
      <c r="Q77" s="37">
        <f t="shared" si="18"/>
        <v>5.6691899999999995</v>
      </c>
      <c r="R77" s="37">
        <f t="shared" si="19"/>
        <v>7.3118699999999999</v>
      </c>
      <c r="S77" s="37">
        <f t="shared" si="20"/>
        <v>1.1809800000000001</v>
      </c>
      <c r="T77" s="37">
        <f t="shared" si="26"/>
        <v>24.3</v>
      </c>
    </row>
    <row r="78" spans="1:20">
      <c r="A78" s="8" t="s">
        <v>120</v>
      </c>
      <c r="B78" s="198">
        <v>24.3</v>
      </c>
      <c r="C78" s="198">
        <v>24.3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10.13796</v>
      </c>
      <c r="J78" s="21">
        <f t="shared" si="22"/>
        <v>5.6691899999999995</v>
      </c>
      <c r="K78" s="21">
        <f t="shared" si="23"/>
        <v>7.3118699999999999</v>
      </c>
      <c r="L78" s="21">
        <f t="shared" si="24"/>
        <v>1.1809800000000001</v>
      </c>
      <c r="M78" s="159">
        <f t="shared" si="25"/>
        <v>24.3</v>
      </c>
      <c r="N78" s="22"/>
      <c r="P78" s="37">
        <f t="shared" si="17"/>
        <v>10.13796</v>
      </c>
      <c r="Q78" s="37">
        <f t="shared" si="18"/>
        <v>5.6691899999999995</v>
      </c>
      <c r="R78" s="37">
        <f t="shared" si="19"/>
        <v>7.3118699999999999</v>
      </c>
      <c r="S78" s="37">
        <f t="shared" si="20"/>
        <v>1.1809800000000001</v>
      </c>
      <c r="T78" s="37">
        <f t="shared" si="26"/>
        <v>24.3</v>
      </c>
    </row>
    <row r="79" spans="1:20">
      <c r="A79" s="8" t="s">
        <v>121</v>
      </c>
      <c r="B79" s="198">
        <v>24.3</v>
      </c>
      <c r="C79" s="198">
        <v>24.3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10.13796</v>
      </c>
      <c r="J79" s="21">
        <f t="shared" si="22"/>
        <v>5.6691899999999995</v>
      </c>
      <c r="K79" s="21">
        <f t="shared" si="23"/>
        <v>7.3118699999999999</v>
      </c>
      <c r="L79" s="21">
        <f t="shared" si="24"/>
        <v>1.1809800000000001</v>
      </c>
      <c r="M79" s="159">
        <f t="shared" si="25"/>
        <v>24.3</v>
      </c>
      <c r="N79" s="22"/>
      <c r="P79" s="37">
        <f t="shared" si="17"/>
        <v>10.13796</v>
      </c>
      <c r="Q79" s="37">
        <f t="shared" si="18"/>
        <v>5.6691899999999995</v>
      </c>
      <c r="R79" s="37">
        <f t="shared" si="19"/>
        <v>7.3118699999999999</v>
      </c>
      <c r="S79" s="37">
        <f t="shared" si="20"/>
        <v>1.1809800000000001</v>
      </c>
      <c r="T79" s="37">
        <f t="shared" si="26"/>
        <v>24.3</v>
      </c>
    </row>
    <row r="80" spans="1:20">
      <c r="A80" s="8" t="s">
        <v>122</v>
      </c>
      <c r="B80" s="198">
        <v>24.3</v>
      </c>
      <c r="C80" s="198">
        <v>24.3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10.13796</v>
      </c>
      <c r="J80" s="21">
        <f t="shared" si="22"/>
        <v>5.6691899999999995</v>
      </c>
      <c r="K80" s="21">
        <f t="shared" si="23"/>
        <v>7.3118699999999999</v>
      </c>
      <c r="L80" s="21">
        <f t="shared" si="24"/>
        <v>1.1809800000000001</v>
      </c>
      <c r="M80" s="159">
        <f t="shared" si="25"/>
        <v>24.3</v>
      </c>
      <c r="N80" s="22"/>
      <c r="P80" s="37">
        <f t="shared" si="17"/>
        <v>10.13796</v>
      </c>
      <c r="Q80" s="37">
        <f t="shared" si="18"/>
        <v>5.6691899999999995</v>
      </c>
      <c r="R80" s="37">
        <f t="shared" si="19"/>
        <v>7.3118699999999999</v>
      </c>
      <c r="S80" s="37">
        <f t="shared" si="20"/>
        <v>1.1809800000000001</v>
      </c>
      <c r="T80" s="37">
        <f t="shared" si="26"/>
        <v>24.3</v>
      </c>
    </row>
    <row r="81" spans="1:20">
      <c r="A81" s="8" t="s">
        <v>123</v>
      </c>
      <c r="B81" s="198">
        <v>24.3</v>
      </c>
      <c r="C81" s="198">
        <v>24.3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10.13796</v>
      </c>
      <c r="J81" s="21">
        <f t="shared" si="22"/>
        <v>5.6691899999999995</v>
      </c>
      <c r="K81" s="21">
        <f t="shared" si="23"/>
        <v>7.3118699999999999</v>
      </c>
      <c r="L81" s="21">
        <f t="shared" si="24"/>
        <v>1.1809800000000001</v>
      </c>
      <c r="M81" s="159">
        <f t="shared" si="25"/>
        <v>24.3</v>
      </c>
      <c r="N81" s="22"/>
      <c r="P81" s="37">
        <f t="shared" si="17"/>
        <v>10.13796</v>
      </c>
      <c r="Q81" s="37">
        <f t="shared" si="18"/>
        <v>5.6691899999999995</v>
      </c>
      <c r="R81" s="37">
        <f t="shared" si="19"/>
        <v>7.3118699999999999</v>
      </c>
      <c r="S81" s="37">
        <f t="shared" si="20"/>
        <v>1.1809800000000001</v>
      </c>
      <c r="T81" s="37">
        <f t="shared" si="26"/>
        <v>24.3</v>
      </c>
    </row>
    <row r="82" spans="1:20">
      <c r="A82" s="8" t="s">
        <v>124</v>
      </c>
      <c r="B82" s="198">
        <v>24.3</v>
      </c>
      <c r="C82" s="198">
        <v>24.3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10.13796</v>
      </c>
      <c r="J82" s="21">
        <f t="shared" si="22"/>
        <v>5.6691899999999995</v>
      </c>
      <c r="K82" s="21">
        <f t="shared" si="23"/>
        <v>7.3118699999999999</v>
      </c>
      <c r="L82" s="21">
        <f t="shared" si="24"/>
        <v>1.1809800000000001</v>
      </c>
      <c r="M82" s="159">
        <f t="shared" si="25"/>
        <v>24.3</v>
      </c>
      <c r="N82" s="22"/>
      <c r="P82" s="37">
        <f t="shared" si="17"/>
        <v>10.13796</v>
      </c>
      <c r="Q82" s="37">
        <f t="shared" si="18"/>
        <v>5.6691899999999995</v>
      </c>
      <c r="R82" s="37">
        <f t="shared" si="19"/>
        <v>7.3118699999999999</v>
      </c>
      <c r="S82" s="37">
        <f t="shared" si="20"/>
        <v>1.1809800000000001</v>
      </c>
      <c r="T82" s="37">
        <f t="shared" si="26"/>
        <v>24.3</v>
      </c>
    </row>
    <row r="83" spans="1:20">
      <c r="A83" s="8" t="s">
        <v>125</v>
      </c>
      <c r="B83" s="198">
        <v>24.3</v>
      </c>
      <c r="C83" s="198">
        <v>24.3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10.13796</v>
      </c>
      <c r="J83" s="21">
        <f t="shared" si="22"/>
        <v>5.6691899999999995</v>
      </c>
      <c r="K83" s="21">
        <f t="shared" si="23"/>
        <v>7.3118699999999999</v>
      </c>
      <c r="L83" s="21">
        <f t="shared" si="24"/>
        <v>1.1809800000000001</v>
      </c>
      <c r="M83" s="159">
        <f t="shared" si="25"/>
        <v>24.3</v>
      </c>
      <c r="N83" s="22"/>
      <c r="P83" s="37">
        <f t="shared" si="17"/>
        <v>10.13796</v>
      </c>
      <c r="Q83" s="37">
        <f t="shared" si="18"/>
        <v>5.6691899999999995</v>
      </c>
      <c r="R83" s="37">
        <f t="shared" si="19"/>
        <v>7.3118699999999999</v>
      </c>
      <c r="S83" s="37">
        <f t="shared" si="20"/>
        <v>1.1809800000000001</v>
      </c>
      <c r="T83" s="37">
        <f t="shared" si="26"/>
        <v>24.3</v>
      </c>
    </row>
    <row r="84" spans="1:20">
      <c r="A84" s="8" t="s">
        <v>126</v>
      </c>
      <c r="B84" s="198">
        <v>24.3</v>
      </c>
      <c r="C84" s="198">
        <v>24.3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10.13796</v>
      </c>
      <c r="J84" s="21">
        <f t="shared" si="22"/>
        <v>5.6691899999999995</v>
      </c>
      <c r="K84" s="21">
        <f t="shared" si="23"/>
        <v>7.3118699999999999</v>
      </c>
      <c r="L84" s="21">
        <f t="shared" si="24"/>
        <v>1.1809800000000001</v>
      </c>
      <c r="M84" s="159">
        <f t="shared" si="25"/>
        <v>24.3</v>
      </c>
      <c r="N84" s="22"/>
      <c r="P84" s="37">
        <f t="shared" si="17"/>
        <v>10.13796</v>
      </c>
      <c r="Q84" s="37">
        <f t="shared" si="18"/>
        <v>5.6691899999999995</v>
      </c>
      <c r="R84" s="37">
        <f t="shared" si="19"/>
        <v>7.3118699999999999</v>
      </c>
      <c r="S84" s="37">
        <f t="shared" si="20"/>
        <v>1.1809800000000001</v>
      </c>
      <c r="T84" s="37">
        <f t="shared" si="26"/>
        <v>24.3</v>
      </c>
    </row>
    <row r="85" spans="1:20">
      <c r="A85" s="8" t="s">
        <v>127</v>
      </c>
      <c r="B85" s="198">
        <v>24.3</v>
      </c>
      <c r="C85" s="198">
        <v>24.3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10.13796</v>
      </c>
      <c r="J85" s="21">
        <f t="shared" si="22"/>
        <v>5.6691899999999995</v>
      </c>
      <c r="K85" s="21">
        <f t="shared" si="23"/>
        <v>7.3118699999999999</v>
      </c>
      <c r="L85" s="21">
        <f t="shared" si="24"/>
        <v>1.1809800000000001</v>
      </c>
      <c r="M85" s="159">
        <f t="shared" si="25"/>
        <v>24.3</v>
      </c>
      <c r="N85" s="22"/>
      <c r="P85" s="37">
        <f t="shared" si="17"/>
        <v>10.13796</v>
      </c>
      <c r="Q85" s="37">
        <f t="shared" si="18"/>
        <v>5.6691899999999995</v>
      </c>
      <c r="R85" s="37">
        <f t="shared" si="19"/>
        <v>7.3118699999999999</v>
      </c>
      <c r="S85" s="37">
        <f t="shared" si="20"/>
        <v>1.1809800000000001</v>
      </c>
      <c r="T85" s="37">
        <f t="shared" si="26"/>
        <v>24.3</v>
      </c>
    </row>
    <row r="86" spans="1:20">
      <c r="A86" s="8" t="s">
        <v>128</v>
      </c>
      <c r="B86" s="198">
        <v>24.3</v>
      </c>
      <c r="C86" s="198">
        <v>24.3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10.13796</v>
      </c>
      <c r="J86" s="21">
        <f t="shared" si="22"/>
        <v>5.6691899999999995</v>
      </c>
      <c r="K86" s="21">
        <f t="shared" si="23"/>
        <v>7.3118699999999999</v>
      </c>
      <c r="L86" s="21">
        <f t="shared" si="24"/>
        <v>1.1809800000000001</v>
      </c>
      <c r="M86" s="159">
        <f t="shared" si="25"/>
        <v>24.3</v>
      </c>
      <c r="N86" s="22"/>
      <c r="P86" s="37">
        <f t="shared" si="17"/>
        <v>10.13796</v>
      </c>
      <c r="Q86" s="37">
        <f t="shared" si="18"/>
        <v>5.6691899999999995</v>
      </c>
      <c r="R86" s="37">
        <f t="shared" si="19"/>
        <v>7.3118699999999999</v>
      </c>
      <c r="S86" s="37">
        <f t="shared" si="20"/>
        <v>1.1809800000000001</v>
      </c>
      <c r="T86" s="37">
        <f t="shared" si="26"/>
        <v>24.3</v>
      </c>
    </row>
    <row r="87" spans="1:20">
      <c r="A87" s="8" t="s">
        <v>129</v>
      </c>
      <c r="B87" s="198">
        <v>24.3</v>
      </c>
      <c r="C87" s="198">
        <v>24.3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10.13796</v>
      </c>
      <c r="J87" s="21">
        <f t="shared" si="22"/>
        <v>5.6691899999999995</v>
      </c>
      <c r="K87" s="21">
        <f t="shared" si="23"/>
        <v>7.3118699999999999</v>
      </c>
      <c r="L87" s="21">
        <f t="shared" si="24"/>
        <v>1.1809800000000001</v>
      </c>
      <c r="M87" s="159">
        <f t="shared" si="25"/>
        <v>24.3</v>
      </c>
      <c r="N87" s="22"/>
      <c r="P87" s="37">
        <f t="shared" si="17"/>
        <v>10.13796</v>
      </c>
      <c r="Q87" s="37">
        <f t="shared" si="18"/>
        <v>5.6691899999999995</v>
      </c>
      <c r="R87" s="37">
        <f t="shared" si="19"/>
        <v>7.3118699999999999</v>
      </c>
      <c r="S87" s="37">
        <f t="shared" si="20"/>
        <v>1.1809800000000001</v>
      </c>
      <c r="T87" s="37">
        <f t="shared" si="26"/>
        <v>24.3</v>
      </c>
    </row>
    <row r="88" spans="1:20">
      <c r="A88" s="8" t="s">
        <v>130</v>
      </c>
      <c r="B88" s="198">
        <v>24.3</v>
      </c>
      <c r="C88" s="198">
        <v>24.3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10.13796</v>
      </c>
      <c r="J88" s="21">
        <f t="shared" si="22"/>
        <v>5.6691899999999995</v>
      </c>
      <c r="K88" s="21">
        <f t="shared" si="23"/>
        <v>7.3118699999999999</v>
      </c>
      <c r="L88" s="21">
        <f t="shared" si="24"/>
        <v>1.1809800000000001</v>
      </c>
      <c r="M88" s="159">
        <f t="shared" si="25"/>
        <v>24.3</v>
      </c>
      <c r="N88" s="22"/>
      <c r="P88" s="37">
        <f t="shared" si="17"/>
        <v>10.13796</v>
      </c>
      <c r="Q88" s="37">
        <f t="shared" si="18"/>
        <v>5.6691899999999995</v>
      </c>
      <c r="R88" s="37">
        <f t="shared" si="19"/>
        <v>7.3118699999999999</v>
      </c>
      <c r="S88" s="37">
        <f t="shared" si="20"/>
        <v>1.1809800000000001</v>
      </c>
      <c r="T88" s="37">
        <f t="shared" si="26"/>
        <v>24.3</v>
      </c>
    </row>
    <row r="89" spans="1:20">
      <c r="A89" s="8" t="s">
        <v>131</v>
      </c>
      <c r="B89" s="198">
        <v>24.3</v>
      </c>
      <c r="C89" s="198">
        <v>24.3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10.13796</v>
      </c>
      <c r="J89" s="21">
        <f t="shared" si="22"/>
        <v>5.6691899999999995</v>
      </c>
      <c r="K89" s="21">
        <f t="shared" si="23"/>
        <v>7.3118699999999999</v>
      </c>
      <c r="L89" s="21">
        <f t="shared" si="24"/>
        <v>1.1809800000000001</v>
      </c>
      <c r="M89" s="159">
        <f t="shared" si="25"/>
        <v>24.3</v>
      </c>
      <c r="N89" s="22"/>
      <c r="P89" s="37">
        <f t="shared" si="17"/>
        <v>10.13796</v>
      </c>
      <c r="Q89" s="37">
        <f t="shared" si="18"/>
        <v>5.6691899999999995</v>
      </c>
      <c r="R89" s="37">
        <f t="shared" si="19"/>
        <v>7.3118699999999999</v>
      </c>
      <c r="S89" s="37">
        <f t="shared" si="20"/>
        <v>1.1809800000000001</v>
      </c>
      <c r="T89" s="37">
        <f t="shared" si="26"/>
        <v>24.3</v>
      </c>
    </row>
    <row r="90" spans="1:20">
      <c r="A90" s="8" t="s">
        <v>132</v>
      </c>
      <c r="B90" s="198">
        <v>24.3</v>
      </c>
      <c r="C90" s="198">
        <v>24.3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10.13796</v>
      </c>
      <c r="J90" s="21">
        <f t="shared" si="22"/>
        <v>5.6691899999999995</v>
      </c>
      <c r="K90" s="21">
        <f t="shared" si="23"/>
        <v>7.3118699999999999</v>
      </c>
      <c r="L90" s="21">
        <f t="shared" si="24"/>
        <v>1.1809800000000001</v>
      </c>
      <c r="M90" s="159">
        <f t="shared" si="25"/>
        <v>24.3</v>
      </c>
      <c r="N90" s="22"/>
      <c r="P90" s="37">
        <f t="shared" si="17"/>
        <v>10.13796</v>
      </c>
      <c r="Q90" s="37">
        <f t="shared" si="18"/>
        <v>5.6691899999999995</v>
      </c>
      <c r="R90" s="37">
        <f t="shared" si="19"/>
        <v>7.3118699999999999</v>
      </c>
      <c r="S90" s="37">
        <f t="shared" si="20"/>
        <v>1.1809800000000001</v>
      </c>
      <c r="T90" s="37">
        <f t="shared" si="26"/>
        <v>24.3</v>
      </c>
    </row>
    <row r="91" spans="1:20">
      <c r="A91" s="8" t="s">
        <v>133</v>
      </c>
      <c r="B91" s="198">
        <v>24.3</v>
      </c>
      <c r="C91" s="198">
        <v>24.3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10.13796</v>
      </c>
      <c r="J91" s="21">
        <f t="shared" si="22"/>
        <v>5.6691899999999995</v>
      </c>
      <c r="K91" s="21">
        <f t="shared" si="23"/>
        <v>7.3118699999999999</v>
      </c>
      <c r="L91" s="21">
        <f t="shared" si="24"/>
        <v>1.1809800000000001</v>
      </c>
      <c r="M91" s="159">
        <f t="shared" si="25"/>
        <v>24.3</v>
      </c>
      <c r="N91" s="22"/>
      <c r="P91" s="37">
        <f t="shared" si="17"/>
        <v>10.13796</v>
      </c>
      <c r="Q91" s="37">
        <f t="shared" si="18"/>
        <v>5.6691899999999995</v>
      </c>
      <c r="R91" s="37">
        <f t="shared" si="19"/>
        <v>7.3118699999999999</v>
      </c>
      <c r="S91" s="37">
        <f t="shared" si="20"/>
        <v>1.1809800000000001</v>
      </c>
      <c r="T91" s="37">
        <f t="shared" si="26"/>
        <v>24.3</v>
      </c>
    </row>
    <row r="92" spans="1:20">
      <c r="A92" s="8" t="s">
        <v>134</v>
      </c>
      <c r="B92" s="198">
        <v>24.3</v>
      </c>
      <c r="C92" s="198">
        <v>24.3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10.13796</v>
      </c>
      <c r="J92" s="21">
        <f t="shared" si="22"/>
        <v>5.6691899999999995</v>
      </c>
      <c r="K92" s="21">
        <f t="shared" si="23"/>
        <v>7.3118699999999999</v>
      </c>
      <c r="L92" s="21">
        <f t="shared" si="24"/>
        <v>1.1809800000000001</v>
      </c>
      <c r="M92" s="159">
        <f t="shared" si="25"/>
        <v>24.3</v>
      </c>
      <c r="N92" s="22"/>
      <c r="P92" s="37">
        <f t="shared" si="17"/>
        <v>10.13796</v>
      </c>
      <c r="Q92" s="37">
        <f t="shared" si="18"/>
        <v>5.6691899999999995</v>
      </c>
      <c r="R92" s="37">
        <f t="shared" si="19"/>
        <v>7.3118699999999999</v>
      </c>
      <c r="S92" s="37">
        <f t="shared" si="20"/>
        <v>1.1809800000000001</v>
      </c>
      <c r="T92" s="37">
        <f t="shared" si="26"/>
        <v>24.3</v>
      </c>
    </row>
    <row r="93" spans="1:20">
      <c r="A93" s="8" t="s">
        <v>135</v>
      </c>
      <c r="B93" s="198">
        <v>24.3</v>
      </c>
      <c r="C93" s="198">
        <v>24.3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10.13796</v>
      </c>
      <c r="J93" s="21">
        <f t="shared" si="22"/>
        <v>5.6691899999999995</v>
      </c>
      <c r="K93" s="21">
        <f t="shared" si="23"/>
        <v>7.3118699999999999</v>
      </c>
      <c r="L93" s="21">
        <f t="shared" si="24"/>
        <v>1.1809800000000001</v>
      </c>
      <c r="M93" s="159">
        <f t="shared" si="25"/>
        <v>24.3</v>
      </c>
      <c r="N93" s="22"/>
      <c r="P93" s="37">
        <f t="shared" si="17"/>
        <v>10.13796</v>
      </c>
      <c r="Q93" s="37">
        <f t="shared" si="18"/>
        <v>5.6691899999999995</v>
      </c>
      <c r="R93" s="37">
        <f t="shared" si="19"/>
        <v>7.3118699999999999</v>
      </c>
      <c r="S93" s="37">
        <f t="shared" si="20"/>
        <v>1.1809800000000001</v>
      </c>
      <c r="T93" s="37">
        <f t="shared" si="26"/>
        <v>24.3</v>
      </c>
    </row>
    <row r="94" spans="1:20">
      <c r="A94" s="8" t="s">
        <v>136</v>
      </c>
      <c r="B94" s="198">
        <v>24.3</v>
      </c>
      <c r="C94" s="198">
        <v>24.3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10.13796</v>
      </c>
      <c r="J94" s="21">
        <f t="shared" si="22"/>
        <v>5.6691899999999995</v>
      </c>
      <c r="K94" s="21">
        <f t="shared" si="23"/>
        <v>7.3118699999999999</v>
      </c>
      <c r="L94" s="21">
        <f t="shared" si="24"/>
        <v>1.1809800000000001</v>
      </c>
      <c r="M94" s="159">
        <f t="shared" si="25"/>
        <v>24.3</v>
      </c>
      <c r="N94" s="22"/>
      <c r="P94" s="37">
        <f t="shared" si="17"/>
        <v>10.13796</v>
      </c>
      <c r="Q94" s="37">
        <f t="shared" si="18"/>
        <v>5.6691899999999995</v>
      </c>
      <c r="R94" s="37">
        <f t="shared" si="19"/>
        <v>7.3118699999999999</v>
      </c>
      <c r="S94" s="37">
        <f t="shared" si="20"/>
        <v>1.1809800000000001</v>
      </c>
      <c r="T94" s="37">
        <f t="shared" si="26"/>
        <v>24.3</v>
      </c>
    </row>
    <row r="95" spans="1:20">
      <c r="A95" s="8" t="s">
        <v>137</v>
      </c>
      <c r="B95" s="198">
        <v>24.3</v>
      </c>
      <c r="C95" s="198">
        <v>24.3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10.13796</v>
      </c>
      <c r="J95" s="21">
        <f t="shared" si="22"/>
        <v>5.6691899999999995</v>
      </c>
      <c r="K95" s="21">
        <f t="shared" si="23"/>
        <v>7.3118699999999999</v>
      </c>
      <c r="L95" s="21">
        <f t="shared" si="24"/>
        <v>1.1809800000000001</v>
      </c>
      <c r="M95" s="159">
        <f t="shared" si="25"/>
        <v>24.3</v>
      </c>
      <c r="N95" s="22"/>
      <c r="P95" s="37">
        <f t="shared" si="17"/>
        <v>10.13796</v>
      </c>
      <c r="Q95" s="37">
        <f t="shared" si="18"/>
        <v>5.6691899999999995</v>
      </c>
      <c r="R95" s="37">
        <f t="shared" si="19"/>
        <v>7.3118699999999999</v>
      </c>
      <c r="S95" s="37">
        <f t="shared" si="20"/>
        <v>1.1809800000000001</v>
      </c>
      <c r="T95" s="37">
        <f t="shared" si="26"/>
        <v>24.3</v>
      </c>
    </row>
    <row r="96" spans="1:20">
      <c r="A96" s="8" t="s">
        <v>138</v>
      </c>
      <c r="B96" s="198">
        <v>24.3</v>
      </c>
      <c r="C96" s="198">
        <v>24.3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10.13796</v>
      </c>
      <c r="J96" s="21">
        <f t="shared" si="22"/>
        <v>5.6691899999999995</v>
      </c>
      <c r="K96" s="21">
        <f t="shared" si="23"/>
        <v>7.3118699999999999</v>
      </c>
      <c r="L96" s="21">
        <f t="shared" si="24"/>
        <v>1.1809800000000001</v>
      </c>
      <c r="M96" s="159">
        <f t="shared" si="25"/>
        <v>24.3</v>
      </c>
      <c r="N96" s="22"/>
      <c r="P96" s="37">
        <f t="shared" si="17"/>
        <v>10.13796</v>
      </c>
      <c r="Q96" s="37">
        <f t="shared" si="18"/>
        <v>5.6691899999999995</v>
      </c>
      <c r="R96" s="37">
        <f t="shared" si="19"/>
        <v>7.3118699999999999</v>
      </c>
      <c r="S96" s="37">
        <f t="shared" si="20"/>
        <v>1.1809800000000001</v>
      </c>
      <c r="T96" s="37">
        <f t="shared" si="26"/>
        <v>24.3</v>
      </c>
    </row>
    <row r="97" spans="1:23">
      <c r="A97" s="8" t="s">
        <v>139</v>
      </c>
      <c r="B97" s="198">
        <v>24.3</v>
      </c>
      <c r="C97" s="198">
        <v>24.3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10.13796</v>
      </c>
      <c r="J97" s="21">
        <f t="shared" si="22"/>
        <v>5.6691899999999995</v>
      </c>
      <c r="K97" s="21">
        <f t="shared" si="23"/>
        <v>7.3118699999999999</v>
      </c>
      <c r="L97" s="21">
        <f t="shared" si="24"/>
        <v>1.1809800000000001</v>
      </c>
      <c r="M97" s="159">
        <f t="shared" si="25"/>
        <v>24.3</v>
      </c>
      <c r="N97" s="22"/>
      <c r="P97" s="37">
        <f t="shared" si="17"/>
        <v>10.13796</v>
      </c>
      <c r="Q97" s="37">
        <f t="shared" si="18"/>
        <v>5.6691899999999995</v>
      </c>
      <c r="R97" s="37">
        <f t="shared" si="19"/>
        <v>7.3118699999999999</v>
      </c>
      <c r="S97" s="37">
        <f t="shared" si="20"/>
        <v>1.1809800000000001</v>
      </c>
      <c r="T97" s="37">
        <f t="shared" si="26"/>
        <v>24.3</v>
      </c>
    </row>
    <row r="98" spans="1:23" ht="15.75" thickBot="1">
      <c r="A98" s="8" t="s">
        <v>140</v>
      </c>
      <c r="B98" s="198">
        <v>24.3</v>
      </c>
      <c r="C98" s="198">
        <v>24.3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10.13796</v>
      </c>
      <c r="J98" s="21">
        <f t="shared" si="22"/>
        <v>5.6691899999999995</v>
      </c>
      <c r="K98" s="21">
        <f t="shared" si="23"/>
        <v>7.3118699999999999</v>
      </c>
      <c r="L98" s="21">
        <f t="shared" si="24"/>
        <v>1.1809800000000001</v>
      </c>
      <c r="M98" s="159">
        <f t="shared" si="25"/>
        <v>24.3</v>
      </c>
      <c r="N98" s="22"/>
      <c r="P98" s="37">
        <f t="shared" si="17"/>
        <v>10.13796</v>
      </c>
      <c r="Q98" s="37">
        <f t="shared" si="18"/>
        <v>5.6691899999999995</v>
      </c>
      <c r="R98" s="37">
        <f t="shared" si="19"/>
        <v>7.3118699999999999</v>
      </c>
      <c r="S98" s="37">
        <f t="shared" si="20"/>
        <v>1.1809800000000001</v>
      </c>
      <c r="T98" s="37">
        <f t="shared" si="26"/>
        <v>24.3</v>
      </c>
    </row>
    <row r="99" spans="1:23" ht="15.75" thickBot="1">
      <c r="A99" s="8" t="s">
        <v>171</v>
      </c>
      <c r="B99" s="20">
        <f t="shared" ref="B99:H99" si="27">SUM(B3:B98)/4000</f>
        <v>0.58005000000000007</v>
      </c>
      <c r="C99" s="20">
        <f t="shared" si="27"/>
        <v>0.58005000000000007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0.2419968600000004</v>
      </c>
      <c r="J99" s="160">
        <f t="shared" ref="J99:L99" si="28">SUM(J3:J98)/4000</f>
        <v>0.13532566500000007</v>
      </c>
      <c r="K99" s="160">
        <f t="shared" si="28"/>
        <v>0.174537045</v>
      </c>
      <c r="L99" s="160">
        <f t="shared" si="28"/>
        <v>2.8190430000000054E-2</v>
      </c>
      <c r="M99" s="161">
        <f>SUM(M3:M98)/4000</f>
        <v>0.58005000000000007</v>
      </c>
      <c r="N99" s="23"/>
      <c r="P99" s="37">
        <f>SUM(P3:P98)/4000</f>
        <v>0.2419968600000004</v>
      </c>
      <c r="Q99" s="37">
        <f t="shared" ref="Q99:S99" si="29">SUM(Q3:Q98)/4000</f>
        <v>0.13532566500000007</v>
      </c>
      <c r="R99" s="37">
        <f t="shared" si="29"/>
        <v>0.174537045</v>
      </c>
      <c r="S99" s="37">
        <f t="shared" si="29"/>
        <v>2.8190430000000054E-2</v>
      </c>
      <c r="T99" s="37">
        <f t="shared" si="26"/>
        <v>0.58005000000000051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-1.4</v>
      </c>
      <c r="Q6" s="46">
        <v>0</v>
      </c>
      <c r="R6" s="46">
        <v>0</v>
      </c>
      <c r="S6" s="74">
        <v>0</v>
      </c>
      <c r="U6" s="73">
        <v>-1.4</v>
      </c>
      <c r="V6" s="74">
        <v>0</v>
      </c>
      <c r="W6">
        <v>0</v>
      </c>
      <c r="X6">
        <v>0</v>
      </c>
      <c r="Y6">
        <v>0</v>
      </c>
      <c r="Z6">
        <v>-1.4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-13</v>
      </c>
      <c r="P8" s="46">
        <v>-3</v>
      </c>
      <c r="Q8" s="46">
        <v>0</v>
      </c>
      <c r="R8" s="46">
        <v>0</v>
      </c>
      <c r="S8" s="74">
        <v>0</v>
      </c>
      <c r="U8" s="73">
        <v>-16</v>
      </c>
      <c r="V8" s="74">
        <v>0</v>
      </c>
      <c r="W8">
        <v>0</v>
      </c>
      <c r="X8">
        <v>-13</v>
      </c>
      <c r="Y8">
        <v>0</v>
      </c>
      <c r="Z8">
        <v>-3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-28</v>
      </c>
      <c r="P9" s="46">
        <v>-11</v>
      </c>
      <c r="Q9" s="46">
        <v>0</v>
      </c>
      <c r="R9" s="46">
        <v>0</v>
      </c>
      <c r="S9" s="74">
        <v>0</v>
      </c>
      <c r="U9" s="73">
        <v>-39</v>
      </c>
      <c r="V9" s="74">
        <v>0</v>
      </c>
      <c r="W9">
        <v>0</v>
      </c>
      <c r="X9">
        <v>-28</v>
      </c>
      <c r="Y9">
        <v>0</v>
      </c>
      <c r="Z9">
        <v>-11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-43</v>
      </c>
      <c r="P10" s="46">
        <v>-18</v>
      </c>
      <c r="Q10" s="46">
        <v>0</v>
      </c>
      <c r="R10" s="46">
        <v>0</v>
      </c>
      <c r="S10" s="74">
        <v>0</v>
      </c>
      <c r="U10" s="73">
        <v>-61</v>
      </c>
      <c r="V10" s="74">
        <v>0</v>
      </c>
      <c r="W10">
        <v>0</v>
      </c>
      <c r="X10">
        <v>-43</v>
      </c>
      <c r="Y10">
        <v>0</v>
      </c>
      <c r="Z10">
        <v>-18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-53</v>
      </c>
      <c r="P11" s="46">
        <v>-11</v>
      </c>
      <c r="Q11" s="46">
        <v>0</v>
      </c>
      <c r="R11" s="46">
        <v>0</v>
      </c>
      <c r="S11" s="74">
        <v>0</v>
      </c>
      <c r="U11" s="73">
        <v>-64</v>
      </c>
      <c r="V11" s="74">
        <v>0</v>
      </c>
      <c r="W11">
        <v>0</v>
      </c>
      <c r="X11">
        <v>-53</v>
      </c>
      <c r="Y11">
        <v>0</v>
      </c>
      <c r="Z11">
        <v>-11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-58</v>
      </c>
      <c r="P12" s="46">
        <v>-20</v>
      </c>
      <c r="Q12" s="46">
        <v>0</v>
      </c>
      <c r="R12" s="46">
        <v>0</v>
      </c>
      <c r="S12" s="74">
        <v>0</v>
      </c>
      <c r="U12" s="73">
        <v>-78</v>
      </c>
      <c r="V12" s="74">
        <v>0</v>
      </c>
      <c r="W12">
        <v>0</v>
      </c>
      <c r="X12">
        <v>-58</v>
      </c>
      <c r="Y12">
        <v>0</v>
      </c>
      <c r="Z12">
        <v>-20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-58</v>
      </c>
      <c r="P13" s="46">
        <v>-74</v>
      </c>
      <c r="Q13" s="46">
        <v>0</v>
      </c>
      <c r="R13" s="46">
        <v>0</v>
      </c>
      <c r="S13" s="74">
        <v>0</v>
      </c>
      <c r="U13" s="73">
        <v>-132</v>
      </c>
      <c r="V13" s="74">
        <v>0</v>
      </c>
      <c r="W13">
        <v>0</v>
      </c>
      <c r="X13">
        <v>-58</v>
      </c>
      <c r="Y13">
        <v>0</v>
      </c>
      <c r="Z13">
        <v>-74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-68</v>
      </c>
      <c r="P14" s="46">
        <v>-81</v>
      </c>
      <c r="Q14" s="46">
        <v>0</v>
      </c>
      <c r="R14" s="46">
        <v>0</v>
      </c>
      <c r="S14" s="74">
        <v>0</v>
      </c>
      <c r="U14" s="73">
        <v>-149</v>
      </c>
      <c r="V14" s="74">
        <v>0</v>
      </c>
      <c r="W14">
        <v>0</v>
      </c>
      <c r="X14">
        <v>-68</v>
      </c>
      <c r="Y14">
        <v>0</v>
      </c>
      <c r="Z14">
        <v>-81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-27</v>
      </c>
      <c r="P15" s="46">
        <v>-79</v>
      </c>
      <c r="Q15" s="46">
        <v>0</v>
      </c>
      <c r="R15" s="46">
        <v>0</v>
      </c>
      <c r="S15" s="74">
        <v>0</v>
      </c>
      <c r="U15" s="73">
        <v>-106</v>
      </c>
      <c r="V15" s="74">
        <v>0</v>
      </c>
      <c r="W15">
        <v>0</v>
      </c>
      <c r="X15">
        <v>-27</v>
      </c>
      <c r="Y15">
        <v>0</v>
      </c>
      <c r="Z15">
        <v>-79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-32</v>
      </c>
      <c r="P16" s="46">
        <v>-82</v>
      </c>
      <c r="Q16" s="46">
        <v>0</v>
      </c>
      <c r="R16" s="46">
        <v>0</v>
      </c>
      <c r="S16" s="74">
        <v>0</v>
      </c>
      <c r="U16" s="73">
        <v>-114</v>
      </c>
      <c r="V16" s="74">
        <v>0</v>
      </c>
      <c r="W16">
        <v>0</v>
      </c>
      <c r="X16">
        <v>-32</v>
      </c>
      <c r="Y16">
        <v>0</v>
      </c>
      <c r="Z16">
        <v>-82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-73</v>
      </c>
      <c r="P17" s="46">
        <v>-81</v>
      </c>
      <c r="Q17" s="46">
        <v>0</v>
      </c>
      <c r="R17" s="46">
        <v>0</v>
      </c>
      <c r="S17" s="74">
        <v>0</v>
      </c>
      <c r="U17" s="73">
        <v>-154</v>
      </c>
      <c r="V17" s="74">
        <v>0</v>
      </c>
      <c r="W17">
        <v>0</v>
      </c>
      <c r="X17">
        <v>-73</v>
      </c>
      <c r="Y17">
        <v>0</v>
      </c>
      <c r="Z17">
        <v>-81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-42</v>
      </c>
      <c r="P18" s="46">
        <v>-81</v>
      </c>
      <c r="Q18" s="46">
        <v>0</v>
      </c>
      <c r="R18" s="46">
        <v>0</v>
      </c>
      <c r="S18" s="74">
        <v>0</v>
      </c>
      <c r="U18" s="73">
        <v>-123</v>
      </c>
      <c r="V18" s="74">
        <v>0</v>
      </c>
      <c r="W18">
        <v>0</v>
      </c>
      <c r="X18">
        <v>-42</v>
      </c>
      <c r="Y18">
        <v>0</v>
      </c>
      <c r="Z18">
        <v>-81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-22</v>
      </c>
      <c r="P19" s="46">
        <v>-71</v>
      </c>
      <c r="Q19" s="46">
        <v>0</v>
      </c>
      <c r="R19" s="46">
        <v>0</v>
      </c>
      <c r="S19" s="74">
        <v>0</v>
      </c>
      <c r="U19" s="73">
        <v>-93</v>
      </c>
      <c r="V19" s="74">
        <v>0</v>
      </c>
      <c r="W19">
        <v>0</v>
      </c>
      <c r="X19">
        <v>-22</v>
      </c>
      <c r="Y19">
        <v>0</v>
      </c>
      <c r="Z19">
        <v>-71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-17</v>
      </c>
      <c r="P20" s="46">
        <v>-26</v>
      </c>
      <c r="Q20" s="46">
        <v>0</v>
      </c>
      <c r="R20" s="46">
        <v>0</v>
      </c>
      <c r="S20" s="74">
        <v>0</v>
      </c>
      <c r="U20" s="73">
        <v>-43</v>
      </c>
      <c r="V20" s="74">
        <v>0</v>
      </c>
      <c r="W20">
        <v>0</v>
      </c>
      <c r="X20">
        <v>-17</v>
      </c>
      <c r="Y20">
        <v>0</v>
      </c>
      <c r="Z20">
        <v>-26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</v>
      </c>
      <c r="N21" s="73">
        <v>0</v>
      </c>
      <c r="O21" s="46">
        <v>0</v>
      </c>
      <c r="P21" s="46">
        <v>-21</v>
      </c>
      <c r="Q21" s="46">
        <v>0</v>
      </c>
      <c r="R21" s="46">
        <v>0</v>
      </c>
      <c r="S21" s="74">
        <v>0</v>
      </c>
      <c r="U21" s="73">
        <v>-21</v>
      </c>
      <c r="V21" s="74">
        <v>0.1</v>
      </c>
      <c r="W21">
        <v>0</v>
      </c>
      <c r="X21">
        <v>0</v>
      </c>
      <c r="Y21">
        <v>0.1</v>
      </c>
      <c r="Z21">
        <v>-21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3.39</v>
      </c>
      <c r="N22" s="73">
        <v>0</v>
      </c>
      <c r="O22" s="46">
        <v>-2</v>
      </c>
      <c r="P22" s="46">
        <v>-10</v>
      </c>
      <c r="Q22" s="46">
        <v>0</v>
      </c>
      <c r="R22" s="46">
        <v>0</v>
      </c>
      <c r="S22" s="74">
        <v>0</v>
      </c>
      <c r="U22" s="73">
        <v>-12</v>
      </c>
      <c r="V22" s="74">
        <v>3.39</v>
      </c>
      <c r="W22">
        <v>0</v>
      </c>
      <c r="X22">
        <v>-2</v>
      </c>
      <c r="Y22">
        <v>3.39</v>
      </c>
      <c r="Z22">
        <v>-10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4.84</v>
      </c>
      <c r="N23" s="73">
        <v>0</v>
      </c>
      <c r="O23" s="46">
        <v>-8</v>
      </c>
      <c r="P23" s="46">
        <v>0</v>
      </c>
      <c r="Q23" s="46">
        <v>0</v>
      </c>
      <c r="R23" s="46">
        <v>0</v>
      </c>
      <c r="S23" s="74">
        <v>0</v>
      </c>
      <c r="U23" s="73">
        <v>-8</v>
      </c>
      <c r="V23" s="74">
        <v>4.84</v>
      </c>
      <c r="W23">
        <v>0</v>
      </c>
      <c r="X23">
        <v>-8</v>
      </c>
      <c r="Y23">
        <v>4.84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1.84</v>
      </c>
      <c r="N24" s="73">
        <v>0</v>
      </c>
      <c r="O24" s="46">
        <v>-14.65</v>
      </c>
      <c r="P24" s="46">
        <v>-14</v>
      </c>
      <c r="Q24" s="46">
        <v>0</v>
      </c>
      <c r="R24" s="46">
        <v>0</v>
      </c>
      <c r="S24" s="74">
        <v>0</v>
      </c>
      <c r="U24" s="73">
        <v>-28.65</v>
      </c>
      <c r="V24" s="74">
        <v>1.84</v>
      </c>
      <c r="W24">
        <v>0</v>
      </c>
      <c r="X24">
        <v>-14.65</v>
      </c>
      <c r="Y24">
        <v>1.84</v>
      </c>
      <c r="Z24">
        <v>-14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3.2</v>
      </c>
      <c r="N25" s="73">
        <v>0</v>
      </c>
      <c r="O25" s="46">
        <v>-24</v>
      </c>
      <c r="P25" s="46">
        <v>-310</v>
      </c>
      <c r="Q25" s="46">
        <v>0</v>
      </c>
      <c r="R25" s="46">
        <v>0</v>
      </c>
      <c r="S25" s="74">
        <v>0</v>
      </c>
      <c r="U25" s="73">
        <v>-334</v>
      </c>
      <c r="V25" s="74">
        <v>3.2</v>
      </c>
      <c r="W25">
        <v>0</v>
      </c>
      <c r="X25">
        <v>-24</v>
      </c>
      <c r="Y25">
        <v>3.2</v>
      </c>
      <c r="Z25">
        <v>-310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3.29</v>
      </c>
      <c r="N26" s="73">
        <v>0</v>
      </c>
      <c r="O26" s="46">
        <v>-30</v>
      </c>
      <c r="P26" s="46">
        <v>-322</v>
      </c>
      <c r="Q26" s="46">
        <v>0</v>
      </c>
      <c r="R26" s="46">
        <v>0</v>
      </c>
      <c r="S26" s="74">
        <v>0</v>
      </c>
      <c r="U26" s="73">
        <v>-352</v>
      </c>
      <c r="V26" s="74">
        <v>3.29</v>
      </c>
      <c r="W26">
        <v>0</v>
      </c>
      <c r="X26">
        <v>-30</v>
      </c>
      <c r="Y26">
        <v>3.29</v>
      </c>
      <c r="Z26">
        <v>-322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2.71</v>
      </c>
      <c r="N27" s="73">
        <v>0</v>
      </c>
      <c r="O27" s="46">
        <v>-86</v>
      </c>
      <c r="P27" s="46">
        <v>-245.79</v>
      </c>
      <c r="Q27" s="46">
        <v>0</v>
      </c>
      <c r="R27" s="46">
        <v>0</v>
      </c>
      <c r="S27" s="74">
        <v>0</v>
      </c>
      <c r="U27" s="73">
        <v>-331.79</v>
      </c>
      <c r="V27" s="74">
        <v>2.71</v>
      </c>
      <c r="W27">
        <v>0</v>
      </c>
      <c r="X27">
        <v>-86</v>
      </c>
      <c r="Y27">
        <v>2.71</v>
      </c>
      <c r="Z27">
        <v>-245.79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4.84</v>
      </c>
      <c r="N28" s="73">
        <v>0</v>
      </c>
      <c r="O28" s="46">
        <v>-63</v>
      </c>
      <c r="P28" s="46">
        <v>-36</v>
      </c>
      <c r="Q28" s="46">
        <v>0</v>
      </c>
      <c r="R28" s="46">
        <v>0</v>
      </c>
      <c r="S28" s="74">
        <v>0</v>
      </c>
      <c r="U28" s="73">
        <v>-99</v>
      </c>
      <c r="V28" s="74">
        <v>4.84</v>
      </c>
      <c r="W28">
        <v>0</v>
      </c>
      <c r="X28">
        <v>-63</v>
      </c>
      <c r="Y28">
        <v>4.84</v>
      </c>
      <c r="Z28">
        <v>-36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4.84</v>
      </c>
      <c r="N29" s="73">
        <v>0</v>
      </c>
      <c r="O29" s="46">
        <v>-28</v>
      </c>
      <c r="P29" s="46">
        <v>-32</v>
      </c>
      <c r="Q29" s="46">
        <v>0</v>
      </c>
      <c r="R29" s="46">
        <v>0</v>
      </c>
      <c r="S29" s="74">
        <v>0</v>
      </c>
      <c r="U29" s="73">
        <v>-60</v>
      </c>
      <c r="V29" s="74">
        <v>4.84</v>
      </c>
      <c r="W29">
        <v>0</v>
      </c>
      <c r="X29">
        <v>-28</v>
      </c>
      <c r="Y29">
        <v>4.84</v>
      </c>
      <c r="Z29">
        <v>-32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4.6500000000000004</v>
      </c>
      <c r="N30" s="73">
        <v>0</v>
      </c>
      <c r="O30" s="46">
        <v>-8</v>
      </c>
      <c r="P30" s="46">
        <v>0</v>
      </c>
      <c r="Q30" s="46">
        <v>0</v>
      </c>
      <c r="R30" s="46">
        <v>0</v>
      </c>
      <c r="S30" s="74">
        <v>0</v>
      </c>
      <c r="U30" s="73">
        <v>-8</v>
      </c>
      <c r="V30" s="74">
        <v>4.6500000000000004</v>
      </c>
      <c r="W30">
        <v>0</v>
      </c>
      <c r="X30">
        <v>-8</v>
      </c>
      <c r="Y30">
        <v>4.6500000000000004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3.87</v>
      </c>
      <c r="N31" s="73">
        <v>0</v>
      </c>
      <c r="O31" s="46">
        <v>-3</v>
      </c>
      <c r="P31" s="46">
        <v>0</v>
      </c>
      <c r="Q31" s="46">
        <v>0</v>
      </c>
      <c r="R31" s="46">
        <v>0</v>
      </c>
      <c r="S31" s="74">
        <v>0</v>
      </c>
      <c r="U31" s="73">
        <v>-3</v>
      </c>
      <c r="V31" s="74">
        <v>3.87</v>
      </c>
      <c r="W31">
        <v>0</v>
      </c>
      <c r="X31">
        <v>-3</v>
      </c>
      <c r="Y31">
        <v>3.87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4.45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4.45</v>
      </c>
      <c r="W32">
        <v>0</v>
      </c>
      <c r="X32">
        <v>0</v>
      </c>
      <c r="Y32">
        <v>4.45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0.39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0.39</v>
      </c>
      <c r="W33">
        <v>0</v>
      </c>
      <c r="X33">
        <v>0</v>
      </c>
      <c r="Y33">
        <v>0.39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0.1</v>
      </c>
      <c r="W34">
        <v>0</v>
      </c>
      <c r="X34">
        <v>0</v>
      </c>
      <c r="Y34">
        <v>0.1</v>
      </c>
      <c r="Z34">
        <v>0</v>
      </c>
    </row>
    <row r="35" spans="7:26">
      <c r="G35" t="s">
        <v>77</v>
      </c>
      <c r="H35" s="73">
        <v>186.86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186.86</v>
      </c>
      <c r="W35">
        <v>186.86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155.88</v>
      </c>
      <c r="I36" s="46">
        <v>0</v>
      </c>
      <c r="J36" s="46">
        <v>0</v>
      </c>
      <c r="K36" s="46">
        <v>0</v>
      </c>
      <c r="L36" s="46">
        <v>0</v>
      </c>
      <c r="M36" s="74">
        <v>0.87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156.75</v>
      </c>
      <c r="W36">
        <v>155.88</v>
      </c>
      <c r="X36">
        <v>0</v>
      </c>
      <c r="Y36">
        <v>0.87</v>
      </c>
      <c r="Z36">
        <v>0</v>
      </c>
    </row>
    <row r="37" spans="7:26">
      <c r="G37" t="s">
        <v>79</v>
      </c>
      <c r="H37" s="73">
        <v>94.88</v>
      </c>
      <c r="I37" s="46">
        <v>0</v>
      </c>
      <c r="J37" s="46">
        <v>0</v>
      </c>
      <c r="K37" s="46">
        <v>0</v>
      </c>
      <c r="L37" s="46">
        <v>0</v>
      </c>
      <c r="M37" s="74">
        <v>1.07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95.95</v>
      </c>
      <c r="W37">
        <v>94.88</v>
      </c>
      <c r="X37">
        <v>0</v>
      </c>
      <c r="Y37">
        <v>1.07</v>
      </c>
      <c r="Z37">
        <v>0</v>
      </c>
    </row>
    <row r="38" spans="7:26">
      <c r="G38" t="s">
        <v>80</v>
      </c>
      <c r="H38" s="73">
        <v>35.82</v>
      </c>
      <c r="I38" s="46">
        <v>0</v>
      </c>
      <c r="J38" s="46">
        <v>0</v>
      </c>
      <c r="K38" s="46">
        <v>0</v>
      </c>
      <c r="L38" s="46">
        <v>0</v>
      </c>
      <c r="M38" s="74">
        <v>0.1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35.92</v>
      </c>
      <c r="W38">
        <v>35.82</v>
      </c>
      <c r="X38">
        <v>0</v>
      </c>
      <c r="Y38">
        <v>0.1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2.42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2.42</v>
      </c>
      <c r="W39">
        <v>0</v>
      </c>
      <c r="X39">
        <v>0</v>
      </c>
      <c r="Y39">
        <v>2.42</v>
      </c>
      <c r="Z39">
        <v>0</v>
      </c>
    </row>
    <row r="40" spans="7:26">
      <c r="G40" t="s">
        <v>82</v>
      </c>
      <c r="H40" s="73">
        <v>27.11</v>
      </c>
      <c r="I40" s="46">
        <v>0</v>
      </c>
      <c r="J40" s="46">
        <v>0</v>
      </c>
      <c r="K40" s="46">
        <v>0</v>
      </c>
      <c r="L40" s="46">
        <v>0</v>
      </c>
      <c r="M40" s="74">
        <v>1.65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28.76</v>
      </c>
      <c r="W40">
        <v>27.11</v>
      </c>
      <c r="X40">
        <v>0</v>
      </c>
      <c r="Y40">
        <v>1.65</v>
      </c>
      <c r="Z40">
        <v>0</v>
      </c>
    </row>
    <row r="41" spans="7:26">
      <c r="G41" t="s">
        <v>83</v>
      </c>
      <c r="H41" s="73">
        <v>4.84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4.84</v>
      </c>
      <c r="W41">
        <v>4.84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-18</v>
      </c>
      <c r="P45" s="46">
        <v>0</v>
      </c>
      <c r="Q45" s="46">
        <v>0</v>
      </c>
      <c r="R45" s="46">
        <v>0</v>
      </c>
      <c r="S45" s="74">
        <v>0</v>
      </c>
      <c r="U45" s="73">
        <v>-18</v>
      </c>
      <c r="V45" s="74">
        <v>0</v>
      </c>
      <c r="W45">
        <v>0</v>
      </c>
      <c r="X45">
        <v>-18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-38</v>
      </c>
      <c r="P46" s="46">
        <v>0</v>
      </c>
      <c r="Q46" s="46">
        <v>0</v>
      </c>
      <c r="R46" s="46">
        <v>0</v>
      </c>
      <c r="S46" s="74">
        <v>0</v>
      </c>
      <c r="U46" s="73">
        <v>-38</v>
      </c>
      <c r="V46" s="74">
        <v>0</v>
      </c>
      <c r="W46">
        <v>0</v>
      </c>
      <c r="X46">
        <v>-38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-48</v>
      </c>
      <c r="P47" s="46">
        <v>0</v>
      </c>
      <c r="Q47" s="46">
        <v>0</v>
      </c>
      <c r="R47" s="46">
        <v>0</v>
      </c>
      <c r="S47" s="74">
        <v>0</v>
      </c>
      <c r="U47" s="73">
        <v>-48</v>
      </c>
      <c r="V47" s="74">
        <v>0</v>
      </c>
      <c r="W47">
        <v>0</v>
      </c>
      <c r="X47">
        <v>-48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-16</v>
      </c>
      <c r="P54" s="46">
        <v>0</v>
      </c>
      <c r="Q54" s="46">
        <v>0</v>
      </c>
      <c r="R54" s="46">
        <v>0</v>
      </c>
      <c r="S54" s="74">
        <v>0</v>
      </c>
      <c r="U54" s="73">
        <v>-16</v>
      </c>
      <c r="V54" s="74">
        <v>0</v>
      </c>
      <c r="W54">
        <v>0</v>
      </c>
      <c r="X54">
        <v>-16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-86</v>
      </c>
      <c r="P55" s="46">
        <v>0</v>
      </c>
      <c r="Q55" s="46">
        <v>0</v>
      </c>
      <c r="R55" s="46">
        <v>0</v>
      </c>
      <c r="S55" s="74">
        <v>0</v>
      </c>
      <c r="U55" s="73">
        <v>-86</v>
      </c>
      <c r="V55" s="74">
        <v>0</v>
      </c>
      <c r="W55">
        <v>0</v>
      </c>
      <c r="X55">
        <v>-86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-101</v>
      </c>
      <c r="P56" s="46">
        <v>0</v>
      </c>
      <c r="Q56" s="46">
        <v>0</v>
      </c>
      <c r="R56" s="46">
        <v>0</v>
      </c>
      <c r="S56" s="74">
        <v>0</v>
      </c>
      <c r="U56" s="73">
        <v>-101</v>
      </c>
      <c r="V56" s="74">
        <v>0</v>
      </c>
      <c r="W56">
        <v>0</v>
      </c>
      <c r="X56">
        <v>-101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-101</v>
      </c>
      <c r="P57" s="46">
        <v>0</v>
      </c>
      <c r="Q57" s="46">
        <v>0</v>
      </c>
      <c r="R57" s="46">
        <v>0</v>
      </c>
      <c r="S57" s="74">
        <v>0</v>
      </c>
      <c r="U57" s="73">
        <v>-101</v>
      </c>
      <c r="V57" s="74">
        <v>0</v>
      </c>
      <c r="W57">
        <v>0</v>
      </c>
      <c r="X57">
        <v>-101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-96</v>
      </c>
      <c r="P58" s="46">
        <v>0</v>
      </c>
      <c r="Q58" s="46">
        <v>0</v>
      </c>
      <c r="R58" s="46">
        <v>0</v>
      </c>
      <c r="S58" s="74">
        <v>0</v>
      </c>
      <c r="U58" s="73">
        <v>-96</v>
      </c>
      <c r="V58" s="74">
        <v>0</v>
      </c>
      <c r="W58">
        <v>0</v>
      </c>
      <c r="X58">
        <v>-96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-81</v>
      </c>
      <c r="P59" s="46">
        <v>0</v>
      </c>
      <c r="Q59" s="46">
        <v>0</v>
      </c>
      <c r="R59" s="46">
        <v>0</v>
      </c>
      <c r="S59" s="74">
        <v>0</v>
      </c>
      <c r="U59" s="73">
        <v>-81</v>
      </c>
      <c r="V59" s="74">
        <v>0</v>
      </c>
      <c r="W59">
        <v>0</v>
      </c>
      <c r="X59">
        <v>-81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-71</v>
      </c>
      <c r="P60" s="46">
        <v>0</v>
      </c>
      <c r="Q60" s="46">
        <v>0</v>
      </c>
      <c r="R60" s="46">
        <v>0</v>
      </c>
      <c r="S60" s="74">
        <v>0</v>
      </c>
      <c r="U60" s="73">
        <v>-71</v>
      </c>
      <c r="V60" s="74">
        <v>0</v>
      </c>
      <c r="W60">
        <v>0</v>
      </c>
      <c r="X60">
        <v>-71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</v>
      </c>
      <c r="P61" s="46">
        <v>0</v>
      </c>
      <c r="Q61" s="46">
        <v>0</v>
      </c>
      <c r="R61" s="46">
        <v>0</v>
      </c>
      <c r="S61" s="74">
        <v>0</v>
      </c>
      <c r="U61" s="73">
        <v>-6</v>
      </c>
      <c r="V61" s="74">
        <v>0</v>
      </c>
      <c r="W61">
        <v>0</v>
      </c>
      <c r="X61">
        <v>-6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0.97</v>
      </c>
      <c r="N63" s="73">
        <v>0</v>
      </c>
      <c r="O63" s="46">
        <v>-13</v>
      </c>
      <c r="P63" s="46">
        <v>0</v>
      </c>
      <c r="Q63" s="46">
        <v>0</v>
      </c>
      <c r="R63" s="46">
        <v>0</v>
      </c>
      <c r="S63" s="74">
        <v>0</v>
      </c>
      <c r="U63" s="73">
        <v>-13</v>
      </c>
      <c r="V63" s="74">
        <v>0.97</v>
      </c>
      <c r="W63">
        <v>0</v>
      </c>
      <c r="X63">
        <v>-13</v>
      </c>
      <c r="Y63">
        <v>0.97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2.42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2.42</v>
      </c>
      <c r="W64">
        <v>0</v>
      </c>
      <c r="X64">
        <v>0</v>
      </c>
      <c r="Y64">
        <v>2.42</v>
      </c>
      <c r="Z64">
        <v>0</v>
      </c>
    </row>
    <row r="65" spans="7:26">
      <c r="G65" t="s">
        <v>107</v>
      </c>
      <c r="H65" s="73">
        <v>7.74</v>
      </c>
      <c r="I65" s="46">
        <v>0</v>
      </c>
      <c r="J65" s="46">
        <v>0</v>
      </c>
      <c r="K65" s="46">
        <v>0</v>
      </c>
      <c r="L65" s="46">
        <v>0</v>
      </c>
      <c r="M65" s="74">
        <v>1.94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9.68</v>
      </c>
      <c r="W65">
        <v>7.74</v>
      </c>
      <c r="X65">
        <v>0</v>
      </c>
      <c r="Y65">
        <v>1.94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-3</v>
      </c>
      <c r="P66" s="46">
        <v>0</v>
      </c>
      <c r="Q66" s="46">
        <v>0</v>
      </c>
      <c r="R66" s="46">
        <v>0</v>
      </c>
      <c r="S66" s="74">
        <v>0</v>
      </c>
      <c r="U66" s="73">
        <v>-3</v>
      </c>
      <c r="V66" s="74">
        <v>0</v>
      </c>
      <c r="W66">
        <v>0</v>
      </c>
      <c r="X66">
        <v>-3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29.05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29.05</v>
      </c>
      <c r="W69">
        <v>29.05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128.77000000000001</v>
      </c>
      <c r="I70" s="46">
        <v>0</v>
      </c>
      <c r="J70" s="46">
        <v>0</v>
      </c>
      <c r="K70" s="46">
        <v>0</v>
      </c>
      <c r="L70" s="46">
        <v>0</v>
      </c>
      <c r="M70" s="74">
        <v>3.29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132.06</v>
      </c>
      <c r="W70">
        <v>128.77000000000001</v>
      </c>
      <c r="X70">
        <v>0</v>
      </c>
      <c r="Y70">
        <v>3.29</v>
      </c>
      <c r="Z70">
        <v>0</v>
      </c>
    </row>
    <row r="71" spans="7:26">
      <c r="G71" t="s">
        <v>113</v>
      </c>
      <c r="H71" s="73">
        <v>252.7</v>
      </c>
      <c r="I71" s="46">
        <v>0</v>
      </c>
      <c r="J71" s="46">
        <v>0</v>
      </c>
      <c r="K71" s="46">
        <v>0</v>
      </c>
      <c r="L71" s="46">
        <v>0</v>
      </c>
      <c r="M71" s="74">
        <v>4.84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257.54000000000002</v>
      </c>
      <c r="W71">
        <v>252.7</v>
      </c>
      <c r="X71">
        <v>0</v>
      </c>
      <c r="Y71">
        <v>4.84</v>
      </c>
      <c r="Z71">
        <v>0</v>
      </c>
    </row>
    <row r="72" spans="7:26">
      <c r="G72" t="s">
        <v>114</v>
      </c>
      <c r="H72" s="73">
        <v>344.68</v>
      </c>
      <c r="I72" s="46">
        <v>0</v>
      </c>
      <c r="J72" s="46">
        <v>0</v>
      </c>
      <c r="K72" s="46">
        <v>0</v>
      </c>
      <c r="L72" s="46">
        <v>0</v>
      </c>
      <c r="M72" s="74">
        <v>4.84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349.52</v>
      </c>
      <c r="W72">
        <v>344.68</v>
      </c>
      <c r="X72">
        <v>0</v>
      </c>
      <c r="Y72">
        <v>4.84</v>
      </c>
      <c r="Z72">
        <v>0</v>
      </c>
    </row>
    <row r="73" spans="7:26">
      <c r="G73" t="s">
        <v>115</v>
      </c>
      <c r="H73" s="73">
        <v>411.49</v>
      </c>
      <c r="I73" s="46">
        <v>0</v>
      </c>
      <c r="J73" s="46">
        <v>0</v>
      </c>
      <c r="K73" s="46">
        <v>0</v>
      </c>
      <c r="L73" s="46">
        <v>0</v>
      </c>
      <c r="M73" s="74">
        <v>4.84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416.33</v>
      </c>
      <c r="W73">
        <v>411.49</v>
      </c>
      <c r="X73">
        <v>0</v>
      </c>
      <c r="Y73">
        <v>4.84</v>
      </c>
      <c r="Z73">
        <v>0</v>
      </c>
    </row>
    <row r="74" spans="7:26">
      <c r="G74" t="s">
        <v>116</v>
      </c>
      <c r="H74" s="73">
        <v>401.8</v>
      </c>
      <c r="I74" s="46">
        <v>0</v>
      </c>
      <c r="J74" s="46">
        <v>0</v>
      </c>
      <c r="K74" s="46">
        <v>0</v>
      </c>
      <c r="L74" s="46">
        <v>0</v>
      </c>
      <c r="M74" s="74">
        <v>4.84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406.64</v>
      </c>
      <c r="W74">
        <v>401.8</v>
      </c>
      <c r="X74">
        <v>0</v>
      </c>
      <c r="Y74">
        <v>4.84</v>
      </c>
      <c r="Z74">
        <v>0</v>
      </c>
    </row>
    <row r="75" spans="7:26">
      <c r="G75" t="s">
        <v>117</v>
      </c>
      <c r="H75" s="73">
        <v>201.39</v>
      </c>
      <c r="I75" s="46">
        <v>0</v>
      </c>
      <c r="J75" s="46">
        <v>0</v>
      </c>
      <c r="K75" s="46">
        <v>0</v>
      </c>
      <c r="L75" s="46">
        <v>0</v>
      </c>
      <c r="M75" s="74">
        <v>4.84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206.23</v>
      </c>
      <c r="W75">
        <v>201.39</v>
      </c>
      <c r="X75">
        <v>0</v>
      </c>
      <c r="Y75">
        <v>4.84</v>
      </c>
      <c r="Z75">
        <v>0</v>
      </c>
    </row>
    <row r="76" spans="7:26">
      <c r="G76" t="s">
        <v>118</v>
      </c>
      <c r="H76" s="73">
        <v>115.22</v>
      </c>
      <c r="I76" s="46">
        <v>0</v>
      </c>
      <c r="J76" s="46">
        <v>0</v>
      </c>
      <c r="K76" s="46">
        <v>0</v>
      </c>
      <c r="L76" s="46">
        <v>0</v>
      </c>
      <c r="M76" s="74">
        <v>3.29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118.51</v>
      </c>
      <c r="W76">
        <v>115.22</v>
      </c>
      <c r="X76">
        <v>0</v>
      </c>
      <c r="Y76">
        <v>3.29</v>
      </c>
      <c r="Z76">
        <v>0</v>
      </c>
    </row>
    <row r="77" spans="7:26">
      <c r="G77" t="s">
        <v>119</v>
      </c>
      <c r="H77" s="73">
        <v>109.41</v>
      </c>
      <c r="I77" s="46">
        <v>0</v>
      </c>
      <c r="J77" s="46">
        <v>0</v>
      </c>
      <c r="K77" s="46">
        <v>0</v>
      </c>
      <c r="L77" s="46">
        <v>0</v>
      </c>
      <c r="M77" s="74">
        <v>4.84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114.25</v>
      </c>
      <c r="W77">
        <v>109.41</v>
      </c>
      <c r="X77">
        <v>0</v>
      </c>
      <c r="Y77">
        <v>4.84</v>
      </c>
      <c r="Z77">
        <v>0</v>
      </c>
    </row>
    <row r="78" spans="7:26">
      <c r="G78" t="s">
        <v>120</v>
      </c>
      <c r="H78" s="73">
        <v>86.17</v>
      </c>
      <c r="I78" s="46">
        <v>0</v>
      </c>
      <c r="J78" s="46">
        <v>0</v>
      </c>
      <c r="K78" s="46">
        <v>0</v>
      </c>
      <c r="L78" s="46">
        <v>0</v>
      </c>
      <c r="M78" s="74">
        <v>4.84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91.01</v>
      </c>
      <c r="W78">
        <v>86.17</v>
      </c>
      <c r="X78">
        <v>0</v>
      </c>
      <c r="Y78">
        <v>4.84</v>
      </c>
      <c r="Z78">
        <v>0</v>
      </c>
    </row>
    <row r="79" spans="7:26">
      <c r="G79" t="s">
        <v>121</v>
      </c>
      <c r="H79" s="73">
        <v>73.58</v>
      </c>
      <c r="I79" s="46">
        <v>0</v>
      </c>
      <c r="J79" s="46">
        <v>0</v>
      </c>
      <c r="K79" s="46">
        <v>0</v>
      </c>
      <c r="L79" s="46">
        <v>0</v>
      </c>
      <c r="M79" s="74">
        <v>4.84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78.42</v>
      </c>
      <c r="W79">
        <v>73.58</v>
      </c>
      <c r="X79">
        <v>0</v>
      </c>
      <c r="Y79">
        <v>4.84</v>
      </c>
      <c r="Z79">
        <v>0</v>
      </c>
    </row>
    <row r="80" spans="7:26">
      <c r="G80" t="s">
        <v>122</v>
      </c>
      <c r="H80" s="73">
        <v>71.650000000000006</v>
      </c>
      <c r="I80" s="46">
        <v>0</v>
      </c>
      <c r="J80" s="46">
        <v>0</v>
      </c>
      <c r="K80" s="46">
        <v>0</v>
      </c>
      <c r="L80" s="46">
        <v>0</v>
      </c>
      <c r="M80" s="74">
        <v>4.84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76.489999999999995</v>
      </c>
      <c r="W80">
        <v>71.650000000000006</v>
      </c>
      <c r="X80">
        <v>0</v>
      </c>
      <c r="Y80">
        <v>4.84</v>
      </c>
      <c r="Z80">
        <v>0</v>
      </c>
    </row>
    <row r="81" spans="7:26">
      <c r="G81" t="s">
        <v>123</v>
      </c>
      <c r="H81" s="73">
        <v>42.6</v>
      </c>
      <c r="I81" s="46">
        <v>0</v>
      </c>
      <c r="J81" s="46">
        <v>0</v>
      </c>
      <c r="K81" s="46">
        <v>0</v>
      </c>
      <c r="L81" s="46">
        <v>0</v>
      </c>
      <c r="M81" s="74">
        <v>4.84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47.44</v>
      </c>
      <c r="W81">
        <v>42.6</v>
      </c>
      <c r="X81">
        <v>0</v>
      </c>
      <c r="Y81">
        <v>4.84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4.84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4.84</v>
      </c>
      <c r="W82">
        <v>0</v>
      </c>
      <c r="X82">
        <v>0</v>
      </c>
      <c r="Y82">
        <v>4.84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4.84</v>
      </c>
      <c r="W83">
        <v>0</v>
      </c>
      <c r="X83">
        <v>0</v>
      </c>
      <c r="Y83">
        <v>4.84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4.84</v>
      </c>
      <c r="W84">
        <v>0</v>
      </c>
      <c r="X84">
        <v>0</v>
      </c>
      <c r="Y84">
        <v>4.84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4.84</v>
      </c>
      <c r="W85">
        <v>0</v>
      </c>
      <c r="X85">
        <v>0</v>
      </c>
      <c r="Y85">
        <v>4.84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4.84</v>
      </c>
      <c r="W86">
        <v>0</v>
      </c>
      <c r="X86">
        <v>0</v>
      </c>
      <c r="Y86">
        <v>4.84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4.55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4.55</v>
      </c>
      <c r="W87">
        <v>0</v>
      </c>
      <c r="X87">
        <v>0</v>
      </c>
      <c r="Y87">
        <v>4.55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4.84</v>
      </c>
      <c r="W88">
        <v>0</v>
      </c>
      <c r="X88">
        <v>0</v>
      </c>
      <c r="Y88">
        <v>4.84</v>
      </c>
      <c r="Z88">
        <v>0</v>
      </c>
    </row>
    <row r="89" spans="7:26">
      <c r="G89" t="s">
        <v>131</v>
      </c>
      <c r="H89" s="73">
        <v>115.22</v>
      </c>
      <c r="I89" s="46">
        <v>0</v>
      </c>
      <c r="J89" s="46">
        <v>0</v>
      </c>
      <c r="K89" s="46">
        <v>0</v>
      </c>
      <c r="L89" s="46">
        <v>0</v>
      </c>
      <c r="M89" s="74">
        <v>3.58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118.8</v>
      </c>
      <c r="W89">
        <v>115.22</v>
      </c>
      <c r="X89">
        <v>0</v>
      </c>
      <c r="Y89">
        <v>3.58</v>
      </c>
      <c r="Z89">
        <v>0</v>
      </c>
    </row>
    <row r="90" spans="7:26">
      <c r="G90" t="s">
        <v>132</v>
      </c>
      <c r="H90" s="73">
        <v>137.47999999999999</v>
      </c>
      <c r="I90" s="46">
        <v>0</v>
      </c>
      <c r="J90" s="46">
        <v>0</v>
      </c>
      <c r="K90" s="46">
        <v>0</v>
      </c>
      <c r="L90" s="46">
        <v>0</v>
      </c>
      <c r="M90" s="74">
        <v>2.42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139.9</v>
      </c>
      <c r="W90">
        <v>137.47999999999999</v>
      </c>
      <c r="X90">
        <v>0</v>
      </c>
      <c r="Y90">
        <v>2.42</v>
      </c>
      <c r="Z90">
        <v>0</v>
      </c>
    </row>
    <row r="91" spans="7:26">
      <c r="G91" t="s">
        <v>133</v>
      </c>
      <c r="H91" s="73">
        <v>335.97</v>
      </c>
      <c r="I91" s="46">
        <v>0</v>
      </c>
      <c r="J91" s="46">
        <v>0</v>
      </c>
      <c r="K91" s="46">
        <v>0</v>
      </c>
      <c r="L91" s="46">
        <v>0</v>
      </c>
      <c r="M91" s="74">
        <v>4.84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340.81</v>
      </c>
      <c r="W91">
        <v>335.97</v>
      </c>
      <c r="X91">
        <v>0</v>
      </c>
      <c r="Y91">
        <v>4.84</v>
      </c>
      <c r="Z91">
        <v>0</v>
      </c>
    </row>
    <row r="92" spans="7:26">
      <c r="G92" t="s">
        <v>134</v>
      </c>
      <c r="H92" s="73">
        <v>305.95</v>
      </c>
      <c r="I92" s="46">
        <v>0</v>
      </c>
      <c r="J92" s="46">
        <v>0</v>
      </c>
      <c r="K92" s="46">
        <v>0</v>
      </c>
      <c r="L92" s="46">
        <v>0</v>
      </c>
      <c r="M92" s="74">
        <v>4.84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310.79000000000002</v>
      </c>
      <c r="W92">
        <v>305.95</v>
      </c>
      <c r="X92">
        <v>0</v>
      </c>
      <c r="Y92">
        <v>4.84</v>
      </c>
      <c r="Z92">
        <v>0</v>
      </c>
    </row>
    <row r="93" spans="7:26">
      <c r="G93" t="s">
        <v>135</v>
      </c>
      <c r="H93" s="73">
        <v>296.27</v>
      </c>
      <c r="I93" s="46">
        <v>0</v>
      </c>
      <c r="J93" s="46">
        <v>0</v>
      </c>
      <c r="K93" s="46">
        <v>0</v>
      </c>
      <c r="L93" s="46">
        <v>0</v>
      </c>
      <c r="M93" s="74">
        <v>1.55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297.82</v>
      </c>
      <c r="W93">
        <v>296.27</v>
      </c>
      <c r="X93">
        <v>0</v>
      </c>
      <c r="Y93">
        <v>1.55</v>
      </c>
      <c r="Z93">
        <v>0</v>
      </c>
    </row>
    <row r="94" spans="7:26">
      <c r="G94" t="s">
        <v>136</v>
      </c>
      <c r="H94" s="73">
        <v>269.16000000000003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269.16000000000003</v>
      </c>
      <c r="W94">
        <v>269.16000000000003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239.15</v>
      </c>
      <c r="I95" s="46">
        <v>0</v>
      </c>
      <c r="J95" s="46">
        <v>0</v>
      </c>
      <c r="K95" s="46">
        <v>0</v>
      </c>
      <c r="L95" s="46">
        <v>0</v>
      </c>
      <c r="M95" s="74">
        <v>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242.15</v>
      </c>
      <c r="W95">
        <v>239.15</v>
      </c>
      <c r="X95">
        <v>0</v>
      </c>
      <c r="Y95">
        <v>3</v>
      </c>
      <c r="Z95">
        <v>0</v>
      </c>
    </row>
    <row r="96" spans="7:26">
      <c r="G96" t="s">
        <v>138</v>
      </c>
      <c r="H96" s="73">
        <v>212.03</v>
      </c>
      <c r="I96" s="46">
        <v>0</v>
      </c>
      <c r="J96" s="46">
        <v>0</v>
      </c>
      <c r="K96" s="46">
        <v>0</v>
      </c>
      <c r="L96" s="46">
        <v>0</v>
      </c>
      <c r="M96" s="74">
        <v>1.94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213.97</v>
      </c>
      <c r="W96">
        <v>212.03</v>
      </c>
      <c r="X96">
        <v>0</v>
      </c>
      <c r="Y96">
        <v>1.94</v>
      </c>
      <c r="Z96">
        <v>0</v>
      </c>
    </row>
    <row r="97" spans="1:83">
      <c r="G97" t="s">
        <v>139</v>
      </c>
      <c r="H97" s="73">
        <v>182.99</v>
      </c>
      <c r="I97" s="46">
        <v>0</v>
      </c>
      <c r="J97" s="46">
        <v>0</v>
      </c>
      <c r="K97" s="46">
        <v>0</v>
      </c>
      <c r="L97" s="46">
        <v>0</v>
      </c>
      <c r="M97" s="74">
        <v>4.55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187.54</v>
      </c>
      <c r="W97">
        <v>182.99</v>
      </c>
      <c r="X97">
        <v>0</v>
      </c>
      <c r="Y97">
        <v>4.55</v>
      </c>
      <c r="Z97">
        <v>0</v>
      </c>
    </row>
    <row r="98" spans="1:83">
      <c r="G98" t="s">
        <v>140</v>
      </c>
      <c r="H98" s="73">
        <v>155.88</v>
      </c>
      <c r="I98" s="46">
        <v>0</v>
      </c>
      <c r="J98" s="46">
        <v>0</v>
      </c>
      <c r="K98" s="46">
        <v>0</v>
      </c>
      <c r="L98" s="46">
        <v>0</v>
      </c>
      <c r="M98" s="74">
        <v>0.19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156.07</v>
      </c>
      <c r="W98">
        <v>155.88</v>
      </c>
      <c r="X98">
        <v>0</v>
      </c>
      <c r="Y98">
        <v>0.19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1.2579349999999998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4.235750000000002E-2</v>
      </c>
      <c r="N99" s="68">
        <f t="shared" si="1"/>
        <v>0</v>
      </c>
      <c r="O99" s="69">
        <f t="shared" si="1"/>
        <v>-0.3696625</v>
      </c>
      <c r="P99" s="69">
        <f t="shared" si="1"/>
        <v>-0.40754750000000001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-0.77721000000000007</v>
      </c>
      <c r="V99" s="70">
        <f t="shared" si="1"/>
        <v>1.3002925000000003</v>
      </c>
      <c r="W99">
        <f t="shared" si="1"/>
        <v>1.2579349999999998</v>
      </c>
      <c r="X99">
        <f t="shared" si="1"/>
        <v>-0.3696625</v>
      </c>
      <c r="Y99">
        <f t="shared" si="1"/>
        <v>4.235750000000002E-2</v>
      </c>
      <c r="Z99">
        <f t="shared" si="1"/>
        <v>-0.40754750000000001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145</v>
      </c>
      <c r="X1" t="s">
        <v>145</v>
      </c>
      <c r="Y1" t="s">
        <v>528</v>
      </c>
      <c r="Z1" t="s">
        <v>529</v>
      </c>
      <c r="AA1" t="s">
        <v>145</v>
      </c>
      <c r="AB1" t="s">
        <v>530</v>
      </c>
      <c r="AC1" t="s">
        <v>146</v>
      </c>
      <c r="AD1" t="s">
        <v>531</v>
      </c>
      <c r="AE1" t="s">
        <v>146</v>
      </c>
      <c r="AF1" t="s">
        <v>146</v>
      </c>
      <c r="AG1" t="s">
        <v>146</v>
      </c>
      <c r="AH1" t="s">
        <v>534</v>
      </c>
      <c r="AI1" t="s">
        <v>535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45228</v>
      </c>
      <c r="W2" s="28" t="s">
        <v>527</v>
      </c>
      <c r="X2" t="s">
        <v>527</v>
      </c>
      <c r="Y2" t="s">
        <v>148</v>
      </c>
      <c r="Z2" t="s">
        <v>149</v>
      </c>
      <c r="AA2" t="s">
        <v>527</v>
      </c>
      <c r="AB2" t="s">
        <v>370</v>
      </c>
      <c r="AC2" t="s">
        <v>527</v>
      </c>
      <c r="AD2" t="s">
        <v>358</v>
      </c>
      <c r="AE2" t="s">
        <v>532</v>
      </c>
      <c r="AF2" t="s">
        <v>532</v>
      </c>
      <c r="AG2" t="s">
        <v>533</v>
      </c>
      <c r="AH2" t="s">
        <v>148</v>
      </c>
      <c r="AI2" t="s">
        <v>370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4.25</v>
      </c>
      <c r="K3" s="53">
        <v>33.89</v>
      </c>
      <c r="L3" s="53">
        <v>6.78</v>
      </c>
      <c r="M3" s="72">
        <v>0</v>
      </c>
      <c r="N3" s="71">
        <v>199.54</v>
      </c>
      <c r="O3" s="53">
        <v>176.88</v>
      </c>
      <c r="P3" s="53">
        <v>0</v>
      </c>
      <c r="Q3" s="53">
        <v>0</v>
      </c>
      <c r="R3" s="53">
        <v>0</v>
      </c>
      <c r="S3" s="72">
        <v>0</v>
      </c>
      <c r="W3">
        <v>20.399999999999999</v>
      </c>
      <c r="X3">
        <v>0</v>
      </c>
      <c r="Y3">
        <v>33.89</v>
      </c>
      <c r="Z3">
        <v>4.25</v>
      </c>
      <c r="AA3">
        <v>179.14</v>
      </c>
      <c r="AB3">
        <v>6.78</v>
      </c>
      <c r="AC3">
        <v>76.88</v>
      </c>
      <c r="AD3">
        <v>0.57999999999999996</v>
      </c>
      <c r="AE3">
        <v>100</v>
      </c>
      <c r="AF3">
        <v>0</v>
      </c>
      <c r="AG3">
        <v>0</v>
      </c>
      <c r="AH3">
        <v>0</v>
      </c>
      <c r="AI3">
        <v>0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4.25</v>
      </c>
      <c r="K4" s="46">
        <v>33.89</v>
      </c>
      <c r="L4" s="46">
        <v>6.78</v>
      </c>
      <c r="M4" s="74">
        <v>0</v>
      </c>
      <c r="N4" s="73">
        <v>199.54</v>
      </c>
      <c r="O4" s="46">
        <v>176.88</v>
      </c>
      <c r="P4" s="46">
        <v>0</v>
      </c>
      <c r="Q4" s="46">
        <v>0</v>
      </c>
      <c r="R4" s="46">
        <v>0</v>
      </c>
      <c r="S4" s="74">
        <v>0</v>
      </c>
      <c r="W4">
        <v>20.399999999999999</v>
      </c>
      <c r="X4">
        <v>0</v>
      </c>
      <c r="Y4">
        <v>33.89</v>
      </c>
      <c r="Z4">
        <v>4.25</v>
      </c>
      <c r="AA4">
        <v>179.14</v>
      </c>
      <c r="AB4">
        <v>6.78</v>
      </c>
      <c r="AC4">
        <v>76.88</v>
      </c>
      <c r="AD4">
        <v>0.57999999999999996</v>
      </c>
      <c r="AE4">
        <v>100</v>
      </c>
      <c r="AF4">
        <v>0</v>
      </c>
      <c r="AG4">
        <v>0</v>
      </c>
      <c r="AH4">
        <v>0</v>
      </c>
      <c r="AI4">
        <v>0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4.25</v>
      </c>
      <c r="K5" s="46">
        <v>33.89</v>
      </c>
      <c r="L5" s="46">
        <v>6.78</v>
      </c>
      <c r="M5" s="74">
        <v>0</v>
      </c>
      <c r="N5" s="73">
        <v>199.54</v>
      </c>
      <c r="O5" s="46">
        <v>176.88</v>
      </c>
      <c r="P5" s="46">
        <v>0</v>
      </c>
      <c r="Q5" s="46">
        <v>0</v>
      </c>
      <c r="R5" s="46">
        <v>0</v>
      </c>
      <c r="S5" s="74">
        <v>0</v>
      </c>
      <c r="W5">
        <v>20.399999999999999</v>
      </c>
      <c r="X5">
        <v>0</v>
      </c>
      <c r="Y5">
        <v>33.89</v>
      </c>
      <c r="Z5">
        <v>4.25</v>
      </c>
      <c r="AA5">
        <v>179.14</v>
      </c>
      <c r="AB5">
        <v>6.78</v>
      </c>
      <c r="AC5">
        <v>76.88</v>
      </c>
      <c r="AD5">
        <v>0.57999999999999996</v>
      </c>
      <c r="AE5">
        <v>100</v>
      </c>
      <c r="AF5">
        <v>0</v>
      </c>
      <c r="AG5">
        <v>0</v>
      </c>
      <c r="AH5">
        <v>0</v>
      </c>
      <c r="AI5">
        <v>0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4.25</v>
      </c>
      <c r="K6" s="46">
        <v>33.89</v>
      </c>
      <c r="L6" s="46">
        <v>6.78</v>
      </c>
      <c r="M6" s="74">
        <v>0</v>
      </c>
      <c r="N6" s="73">
        <v>199.54</v>
      </c>
      <c r="O6" s="46">
        <v>176.88</v>
      </c>
      <c r="P6" s="46">
        <v>0</v>
      </c>
      <c r="Q6" s="46">
        <v>0</v>
      </c>
      <c r="R6" s="46">
        <v>0</v>
      </c>
      <c r="S6" s="74">
        <v>0</v>
      </c>
      <c r="W6">
        <v>20.399999999999999</v>
      </c>
      <c r="X6">
        <v>0</v>
      </c>
      <c r="Y6">
        <v>33.89</v>
      </c>
      <c r="Z6">
        <v>4.25</v>
      </c>
      <c r="AA6">
        <v>179.14</v>
      </c>
      <c r="AB6">
        <v>6.78</v>
      </c>
      <c r="AC6">
        <v>76.88</v>
      </c>
      <c r="AD6">
        <v>0.57999999999999996</v>
      </c>
      <c r="AE6">
        <v>100</v>
      </c>
      <c r="AF6">
        <v>0</v>
      </c>
      <c r="AG6">
        <v>0</v>
      </c>
      <c r="AH6">
        <v>0</v>
      </c>
      <c r="AI6">
        <v>0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4.25</v>
      </c>
      <c r="K7" s="46">
        <v>33.89</v>
      </c>
      <c r="L7" s="46">
        <v>6.78</v>
      </c>
      <c r="M7" s="74">
        <v>0</v>
      </c>
      <c r="N7" s="73">
        <v>199.54</v>
      </c>
      <c r="O7" s="46">
        <v>176.88</v>
      </c>
      <c r="P7" s="46">
        <v>0</v>
      </c>
      <c r="Q7" s="46">
        <v>0</v>
      </c>
      <c r="R7" s="46">
        <v>0</v>
      </c>
      <c r="S7" s="74">
        <v>0</v>
      </c>
      <c r="W7">
        <v>20.399999999999999</v>
      </c>
      <c r="X7">
        <v>0</v>
      </c>
      <c r="Y7">
        <v>33.89</v>
      </c>
      <c r="Z7">
        <v>4.25</v>
      </c>
      <c r="AA7">
        <v>179.14</v>
      </c>
      <c r="AB7">
        <v>6.78</v>
      </c>
      <c r="AC7">
        <v>76.88</v>
      </c>
      <c r="AD7">
        <v>0.53</v>
      </c>
      <c r="AE7">
        <v>100</v>
      </c>
      <c r="AF7">
        <v>0</v>
      </c>
      <c r="AG7">
        <v>0</v>
      </c>
      <c r="AH7">
        <v>0</v>
      </c>
      <c r="AI7">
        <v>0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4.25</v>
      </c>
      <c r="K8" s="46">
        <v>33.89</v>
      </c>
      <c r="L8" s="46">
        <v>6.78</v>
      </c>
      <c r="M8" s="74">
        <v>0</v>
      </c>
      <c r="N8" s="73">
        <v>199.54</v>
      </c>
      <c r="O8" s="46">
        <v>176.88</v>
      </c>
      <c r="P8" s="46">
        <v>0</v>
      </c>
      <c r="Q8" s="46">
        <v>0</v>
      </c>
      <c r="R8" s="46">
        <v>0</v>
      </c>
      <c r="S8" s="74">
        <v>0</v>
      </c>
      <c r="W8">
        <v>20.399999999999999</v>
      </c>
      <c r="X8">
        <v>0</v>
      </c>
      <c r="Y8">
        <v>33.89</v>
      </c>
      <c r="Z8">
        <v>4.25</v>
      </c>
      <c r="AA8">
        <v>179.14</v>
      </c>
      <c r="AB8">
        <v>6.78</v>
      </c>
      <c r="AC8">
        <v>76.88</v>
      </c>
      <c r="AD8">
        <v>0.53</v>
      </c>
      <c r="AE8">
        <v>100</v>
      </c>
      <c r="AF8">
        <v>0</v>
      </c>
      <c r="AG8">
        <v>0</v>
      </c>
      <c r="AH8">
        <v>0</v>
      </c>
      <c r="AI8">
        <v>0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4.25</v>
      </c>
      <c r="K9" s="46">
        <v>33.89</v>
      </c>
      <c r="L9" s="46">
        <v>6.78</v>
      </c>
      <c r="M9" s="74">
        <v>0</v>
      </c>
      <c r="N9" s="73">
        <v>199.54</v>
      </c>
      <c r="O9" s="46">
        <v>176.88</v>
      </c>
      <c r="P9" s="46">
        <v>0</v>
      </c>
      <c r="Q9" s="46">
        <v>0</v>
      </c>
      <c r="R9" s="46">
        <v>0</v>
      </c>
      <c r="S9" s="74">
        <v>0</v>
      </c>
      <c r="W9">
        <v>20.399999999999999</v>
      </c>
      <c r="X9">
        <v>0</v>
      </c>
      <c r="Y9">
        <v>33.89</v>
      </c>
      <c r="Z9">
        <v>4.25</v>
      </c>
      <c r="AA9">
        <v>179.14</v>
      </c>
      <c r="AB9">
        <v>6.78</v>
      </c>
      <c r="AC9">
        <v>76.88</v>
      </c>
      <c r="AD9">
        <v>0.53</v>
      </c>
      <c r="AE9">
        <v>100</v>
      </c>
      <c r="AF9">
        <v>0</v>
      </c>
      <c r="AG9">
        <v>0</v>
      </c>
      <c r="AH9">
        <v>0</v>
      </c>
      <c r="AI9">
        <v>0</v>
      </c>
    </row>
    <row r="10" spans="1:35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4.25</v>
      </c>
      <c r="K10" s="46">
        <v>33.89</v>
      </c>
      <c r="L10" s="46">
        <v>6.78</v>
      </c>
      <c r="M10" s="74">
        <v>0</v>
      </c>
      <c r="N10" s="73">
        <v>199.54</v>
      </c>
      <c r="O10" s="46">
        <v>176.88</v>
      </c>
      <c r="P10" s="46">
        <v>0</v>
      </c>
      <c r="Q10" s="46">
        <v>0</v>
      </c>
      <c r="R10" s="46">
        <v>0</v>
      </c>
      <c r="S10" s="74">
        <v>0</v>
      </c>
      <c r="W10">
        <v>20.399999999999999</v>
      </c>
      <c r="X10">
        <v>0</v>
      </c>
      <c r="Y10">
        <v>33.89</v>
      </c>
      <c r="Z10">
        <v>4.25</v>
      </c>
      <c r="AA10">
        <v>179.14</v>
      </c>
      <c r="AB10">
        <v>6.78</v>
      </c>
      <c r="AC10">
        <v>76.88</v>
      </c>
      <c r="AD10">
        <v>0.53</v>
      </c>
      <c r="AE10">
        <v>100</v>
      </c>
      <c r="AF10">
        <v>0</v>
      </c>
      <c r="AG10">
        <v>0</v>
      </c>
      <c r="AH10">
        <v>0</v>
      </c>
      <c r="AI10">
        <v>0</v>
      </c>
    </row>
    <row r="11" spans="1:35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4.25</v>
      </c>
      <c r="K11" s="46">
        <v>33.89</v>
      </c>
      <c r="L11" s="46">
        <v>6.78</v>
      </c>
      <c r="M11" s="74">
        <v>0</v>
      </c>
      <c r="N11" s="73">
        <v>199.54</v>
      </c>
      <c r="O11" s="46">
        <v>176.88</v>
      </c>
      <c r="P11" s="46">
        <v>0</v>
      </c>
      <c r="Q11" s="46">
        <v>0</v>
      </c>
      <c r="R11" s="46">
        <v>0</v>
      </c>
      <c r="S11" s="74">
        <v>0</v>
      </c>
      <c r="W11">
        <v>20.399999999999999</v>
      </c>
      <c r="X11">
        <v>0</v>
      </c>
      <c r="Y11">
        <v>33.89</v>
      </c>
      <c r="Z11">
        <v>4.25</v>
      </c>
      <c r="AA11">
        <v>179.14</v>
      </c>
      <c r="AB11">
        <v>6.78</v>
      </c>
      <c r="AC11">
        <v>76.88</v>
      </c>
      <c r="AD11">
        <v>0.53</v>
      </c>
      <c r="AE11">
        <v>100</v>
      </c>
      <c r="AF11">
        <v>0</v>
      </c>
      <c r="AG11">
        <v>0</v>
      </c>
      <c r="AH11">
        <v>0</v>
      </c>
      <c r="AI11">
        <v>0</v>
      </c>
    </row>
    <row r="12" spans="1:35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4.25</v>
      </c>
      <c r="K12" s="46">
        <v>33.89</v>
      </c>
      <c r="L12" s="46">
        <v>6.78</v>
      </c>
      <c r="M12" s="74">
        <v>0</v>
      </c>
      <c r="N12" s="73">
        <v>199.54</v>
      </c>
      <c r="O12" s="46">
        <v>176.88</v>
      </c>
      <c r="P12" s="46">
        <v>0</v>
      </c>
      <c r="Q12" s="46">
        <v>0</v>
      </c>
      <c r="R12" s="46">
        <v>0</v>
      </c>
      <c r="S12" s="74">
        <v>0</v>
      </c>
      <c r="W12">
        <v>20.399999999999999</v>
      </c>
      <c r="X12">
        <v>0</v>
      </c>
      <c r="Y12">
        <v>33.89</v>
      </c>
      <c r="Z12">
        <v>4.25</v>
      </c>
      <c r="AA12">
        <v>179.14</v>
      </c>
      <c r="AB12">
        <v>6.78</v>
      </c>
      <c r="AC12">
        <v>76.88</v>
      </c>
      <c r="AD12">
        <v>0.53</v>
      </c>
      <c r="AE12">
        <v>100</v>
      </c>
      <c r="AF12">
        <v>0</v>
      </c>
      <c r="AG12">
        <v>0</v>
      </c>
      <c r="AH12">
        <v>0</v>
      </c>
      <c r="AI12">
        <v>0</v>
      </c>
    </row>
    <row r="13" spans="1:35">
      <c r="A13" t="s">
        <v>242</v>
      </c>
      <c r="G13" t="s">
        <v>55</v>
      </c>
      <c r="H13" s="73">
        <v>0.53</v>
      </c>
      <c r="I13" s="46">
        <v>0</v>
      </c>
      <c r="J13" s="46">
        <v>4.25</v>
      </c>
      <c r="K13" s="46">
        <v>33.89</v>
      </c>
      <c r="L13" s="46">
        <v>6.78</v>
      </c>
      <c r="M13" s="74">
        <v>0</v>
      </c>
      <c r="N13" s="73">
        <v>199.54</v>
      </c>
      <c r="O13" s="46">
        <v>176.88</v>
      </c>
      <c r="P13" s="46">
        <v>0</v>
      </c>
      <c r="Q13" s="46">
        <v>0</v>
      </c>
      <c r="R13" s="46">
        <v>0</v>
      </c>
      <c r="S13" s="74">
        <v>0</v>
      </c>
      <c r="W13">
        <v>20.399999999999999</v>
      </c>
      <c r="X13">
        <v>0</v>
      </c>
      <c r="Y13">
        <v>33.89</v>
      </c>
      <c r="Z13">
        <v>4.25</v>
      </c>
      <c r="AA13">
        <v>179.14</v>
      </c>
      <c r="AB13">
        <v>6.78</v>
      </c>
      <c r="AC13">
        <v>76.88</v>
      </c>
      <c r="AD13">
        <v>0.53</v>
      </c>
      <c r="AE13">
        <v>100</v>
      </c>
      <c r="AF13">
        <v>0</v>
      </c>
      <c r="AG13">
        <v>0</v>
      </c>
      <c r="AH13">
        <v>0</v>
      </c>
      <c r="AI13">
        <v>0</v>
      </c>
    </row>
    <row r="14" spans="1:35">
      <c r="A14" t="s">
        <v>243</v>
      </c>
      <c r="G14" t="s">
        <v>56</v>
      </c>
      <c r="H14" s="73">
        <v>0.53</v>
      </c>
      <c r="I14" s="46">
        <v>0</v>
      </c>
      <c r="J14" s="46">
        <v>4.25</v>
      </c>
      <c r="K14" s="46">
        <v>33.89</v>
      </c>
      <c r="L14" s="46">
        <v>6.78</v>
      </c>
      <c r="M14" s="74">
        <v>0</v>
      </c>
      <c r="N14" s="73">
        <v>199.54</v>
      </c>
      <c r="O14" s="46">
        <v>176.88</v>
      </c>
      <c r="P14" s="46">
        <v>0</v>
      </c>
      <c r="Q14" s="46">
        <v>0</v>
      </c>
      <c r="R14" s="46">
        <v>0</v>
      </c>
      <c r="S14" s="74">
        <v>0</v>
      </c>
      <c r="W14">
        <v>20.399999999999999</v>
      </c>
      <c r="X14">
        <v>0</v>
      </c>
      <c r="Y14">
        <v>33.89</v>
      </c>
      <c r="Z14">
        <v>4.25</v>
      </c>
      <c r="AA14">
        <v>179.14</v>
      </c>
      <c r="AB14">
        <v>6.78</v>
      </c>
      <c r="AC14">
        <v>76.88</v>
      </c>
      <c r="AD14">
        <v>0.53</v>
      </c>
      <c r="AE14">
        <v>100</v>
      </c>
      <c r="AF14">
        <v>0</v>
      </c>
      <c r="AG14">
        <v>0</v>
      </c>
      <c r="AH14">
        <v>0</v>
      </c>
      <c r="AI14">
        <v>0</v>
      </c>
    </row>
    <row r="15" spans="1:35">
      <c r="A15" t="s">
        <v>244</v>
      </c>
      <c r="G15" t="s">
        <v>57</v>
      </c>
      <c r="H15" s="73">
        <v>0.53</v>
      </c>
      <c r="I15" s="46">
        <v>0</v>
      </c>
      <c r="J15" s="46">
        <v>4.25</v>
      </c>
      <c r="K15" s="46">
        <v>33.89</v>
      </c>
      <c r="L15" s="46">
        <v>6.78</v>
      </c>
      <c r="M15" s="74">
        <v>0</v>
      </c>
      <c r="N15" s="73">
        <v>199.54</v>
      </c>
      <c r="O15" s="46">
        <v>176.88</v>
      </c>
      <c r="P15" s="46">
        <v>0</v>
      </c>
      <c r="Q15" s="46">
        <v>0</v>
      </c>
      <c r="R15" s="46">
        <v>0</v>
      </c>
      <c r="S15" s="74">
        <v>0</v>
      </c>
      <c r="W15">
        <v>20.399999999999999</v>
      </c>
      <c r="X15">
        <v>0</v>
      </c>
      <c r="Y15">
        <v>33.89</v>
      </c>
      <c r="Z15">
        <v>4.25</v>
      </c>
      <c r="AA15">
        <v>179.14</v>
      </c>
      <c r="AB15">
        <v>6.78</v>
      </c>
      <c r="AC15">
        <v>76.88</v>
      </c>
      <c r="AD15">
        <v>0.53</v>
      </c>
      <c r="AE15">
        <v>100</v>
      </c>
      <c r="AF15">
        <v>0</v>
      </c>
      <c r="AG15">
        <v>0</v>
      </c>
      <c r="AH15">
        <v>0</v>
      </c>
      <c r="AI15">
        <v>0</v>
      </c>
    </row>
    <row r="16" spans="1:35">
      <c r="A16" t="s">
        <v>245</v>
      </c>
      <c r="G16" t="s">
        <v>58</v>
      </c>
      <c r="H16" s="73">
        <v>0.53</v>
      </c>
      <c r="I16" s="46">
        <v>0</v>
      </c>
      <c r="J16" s="46">
        <v>4.25</v>
      </c>
      <c r="K16" s="46">
        <v>33.89</v>
      </c>
      <c r="L16" s="46">
        <v>6.78</v>
      </c>
      <c r="M16" s="74">
        <v>0</v>
      </c>
      <c r="N16" s="73">
        <v>199.54</v>
      </c>
      <c r="O16" s="46">
        <v>176.88</v>
      </c>
      <c r="P16" s="46">
        <v>0</v>
      </c>
      <c r="Q16" s="46">
        <v>0</v>
      </c>
      <c r="R16" s="46">
        <v>0</v>
      </c>
      <c r="S16" s="74">
        <v>0</v>
      </c>
      <c r="W16">
        <v>20.399999999999999</v>
      </c>
      <c r="X16">
        <v>0</v>
      </c>
      <c r="Y16">
        <v>33.89</v>
      </c>
      <c r="Z16">
        <v>4.25</v>
      </c>
      <c r="AA16">
        <v>179.14</v>
      </c>
      <c r="AB16">
        <v>6.78</v>
      </c>
      <c r="AC16">
        <v>76.88</v>
      </c>
      <c r="AD16">
        <v>0.53</v>
      </c>
      <c r="AE16">
        <v>100</v>
      </c>
      <c r="AF16">
        <v>0</v>
      </c>
      <c r="AG16">
        <v>0</v>
      </c>
      <c r="AH16">
        <v>0</v>
      </c>
      <c r="AI16">
        <v>0</v>
      </c>
    </row>
    <row r="17" spans="1:35">
      <c r="A17" t="s">
        <v>246</v>
      </c>
      <c r="G17" t="s">
        <v>59</v>
      </c>
      <c r="H17" s="73">
        <v>0.53</v>
      </c>
      <c r="I17" s="46">
        <v>0</v>
      </c>
      <c r="J17" s="46">
        <v>4.25</v>
      </c>
      <c r="K17" s="46">
        <v>33.89</v>
      </c>
      <c r="L17" s="46">
        <v>6.78</v>
      </c>
      <c r="M17" s="74">
        <v>0</v>
      </c>
      <c r="N17" s="73">
        <v>199.54</v>
      </c>
      <c r="O17" s="46">
        <v>176.88</v>
      </c>
      <c r="P17" s="46">
        <v>0</v>
      </c>
      <c r="Q17" s="46">
        <v>0</v>
      </c>
      <c r="R17" s="46">
        <v>0</v>
      </c>
      <c r="S17" s="74">
        <v>0</v>
      </c>
      <c r="W17">
        <v>20.399999999999999</v>
      </c>
      <c r="X17">
        <v>0</v>
      </c>
      <c r="Y17">
        <v>33.89</v>
      </c>
      <c r="Z17">
        <v>4.25</v>
      </c>
      <c r="AA17">
        <v>179.14</v>
      </c>
      <c r="AB17">
        <v>6.78</v>
      </c>
      <c r="AC17">
        <v>76.88</v>
      </c>
      <c r="AD17">
        <v>0.53</v>
      </c>
      <c r="AE17">
        <v>100</v>
      </c>
      <c r="AF17">
        <v>0</v>
      </c>
      <c r="AG17">
        <v>0</v>
      </c>
      <c r="AH17">
        <v>0</v>
      </c>
      <c r="AI17">
        <v>0</v>
      </c>
    </row>
    <row r="18" spans="1:35">
      <c r="A18" t="s">
        <v>247</v>
      </c>
      <c r="G18" t="s">
        <v>60</v>
      </c>
      <c r="H18" s="73">
        <v>0.53</v>
      </c>
      <c r="I18" s="46">
        <v>0</v>
      </c>
      <c r="J18" s="46">
        <v>4.25</v>
      </c>
      <c r="K18" s="46">
        <v>33.89</v>
      </c>
      <c r="L18" s="46">
        <v>6.78</v>
      </c>
      <c r="M18" s="74">
        <v>0</v>
      </c>
      <c r="N18" s="73">
        <v>199.54</v>
      </c>
      <c r="O18" s="46">
        <v>176.88</v>
      </c>
      <c r="P18" s="46">
        <v>0</v>
      </c>
      <c r="Q18" s="46">
        <v>0</v>
      </c>
      <c r="R18" s="46">
        <v>0</v>
      </c>
      <c r="S18" s="74">
        <v>0</v>
      </c>
      <c r="W18">
        <v>20.399999999999999</v>
      </c>
      <c r="X18">
        <v>0</v>
      </c>
      <c r="Y18">
        <v>33.89</v>
      </c>
      <c r="Z18">
        <v>4.25</v>
      </c>
      <c r="AA18">
        <v>179.14</v>
      </c>
      <c r="AB18">
        <v>6.78</v>
      </c>
      <c r="AC18">
        <v>76.88</v>
      </c>
      <c r="AD18">
        <v>0.53</v>
      </c>
      <c r="AE18">
        <v>100</v>
      </c>
      <c r="AF18">
        <v>0</v>
      </c>
      <c r="AG18">
        <v>0</v>
      </c>
      <c r="AH18">
        <v>0</v>
      </c>
      <c r="AI18">
        <v>0</v>
      </c>
    </row>
    <row r="19" spans="1:35">
      <c r="A19" t="s">
        <v>261</v>
      </c>
      <c r="G19" t="s">
        <v>61</v>
      </c>
      <c r="H19" s="73">
        <v>0.53</v>
      </c>
      <c r="I19" s="46">
        <v>0</v>
      </c>
      <c r="J19" s="46">
        <v>4.25</v>
      </c>
      <c r="K19" s="46">
        <v>33.89</v>
      </c>
      <c r="L19" s="46">
        <v>6.78</v>
      </c>
      <c r="M19" s="74">
        <v>0</v>
      </c>
      <c r="N19" s="73">
        <v>199.54</v>
      </c>
      <c r="O19" s="46">
        <v>176.88</v>
      </c>
      <c r="P19" s="46">
        <v>0</v>
      </c>
      <c r="Q19" s="46">
        <v>0</v>
      </c>
      <c r="R19" s="46">
        <v>0</v>
      </c>
      <c r="S19" s="74">
        <v>0</v>
      </c>
      <c r="W19">
        <v>20.399999999999999</v>
      </c>
      <c r="X19">
        <v>0</v>
      </c>
      <c r="Y19">
        <v>33.89</v>
      </c>
      <c r="Z19">
        <v>4.25</v>
      </c>
      <c r="AA19">
        <v>179.14</v>
      </c>
      <c r="AB19">
        <v>6.78</v>
      </c>
      <c r="AC19">
        <v>76.88</v>
      </c>
      <c r="AD19">
        <v>0.53</v>
      </c>
      <c r="AE19">
        <v>100</v>
      </c>
      <c r="AF19">
        <v>0</v>
      </c>
      <c r="AG19">
        <v>0</v>
      </c>
      <c r="AH19">
        <v>0</v>
      </c>
      <c r="AI19">
        <v>0</v>
      </c>
    </row>
    <row r="20" spans="1:35">
      <c r="A20" t="s">
        <v>262</v>
      </c>
      <c r="G20" t="s">
        <v>62</v>
      </c>
      <c r="H20" s="73">
        <v>0.53</v>
      </c>
      <c r="I20" s="46">
        <v>0</v>
      </c>
      <c r="J20" s="46">
        <v>4.25</v>
      </c>
      <c r="K20" s="46">
        <v>33.89</v>
      </c>
      <c r="L20" s="46">
        <v>6.78</v>
      </c>
      <c r="M20" s="74">
        <v>0</v>
      </c>
      <c r="N20" s="73">
        <v>199.54</v>
      </c>
      <c r="O20" s="46">
        <v>176.88</v>
      </c>
      <c r="P20" s="46">
        <v>0</v>
      </c>
      <c r="Q20" s="46">
        <v>0</v>
      </c>
      <c r="R20" s="46">
        <v>0</v>
      </c>
      <c r="S20" s="74">
        <v>0</v>
      </c>
      <c r="W20">
        <v>20.399999999999999</v>
      </c>
      <c r="X20">
        <v>0</v>
      </c>
      <c r="Y20">
        <v>33.89</v>
      </c>
      <c r="Z20">
        <v>4.25</v>
      </c>
      <c r="AA20">
        <v>179.14</v>
      </c>
      <c r="AB20">
        <v>6.78</v>
      </c>
      <c r="AC20">
        <v>76.88</v>
      </c>
      <c r="AD20">
        <v>0.53</v>
      </c>
      <c r="AE20">
        <v>100</v>
      </c>
      <c r="AF20">
        <v>0</v>
      </c>
      <c r="AG20">
        <v>0</v>
      </c>
      <c r="AH20">
        <v>0</v>
      </c>
      <c r="AI20">
        <v>0</v>
      </c>
    </row>
    <row r="21" spans="1:35">
      <c r="A21" t="s">
        <v>248</v>
      </c>
      <c r="G21" t="s">
        <v>63</v>
      </c>
      <c r="H21" s="73">
        <v>0.53</v>
      </c>
      <c r="I21" s="46">
        <v>0</v>
      </c>
      <c r="J21" s="46">
        <v>4.25</v>
      </c>
      <c r="K21" s="46">
        <v>33.89</v>
      </c>
      <c r="L21" s="46">
        <v>6.78</v>
      </c>
      <c r="M21" s="74">
        <v>0</v>
      </c>
      <c r="N21" s="73">
        <v>199.54</v>
      </c>
      <c r="O21" s="46">
        <v>176.88</v>
      </c>
      <c r="P21" s="46">
        <v>0</v>
      </c>
      <c r="Q21" s="46">
        <v>0</v>
      </c>
      <c r="R21" s="46">
        <v>0</v>
      </c>
      <c r="S21" s="74">
        <v>0</v>
      </c>
      <c r="W21">
        <v>20.399999999999999</v>
      </c>
      <c r="X21">
        <v>0</v>
      </c>
      <c r="Y21">
        <v>33.89</v>
      </c>
      <c r="Z21">
        <v>4.25</v>
      </c>
      <c r="AA21">
        <v>179.14</v>
      </c>
      <c r="AB21">
        <v>6.78</v>
      </c>
      <c r="AC21">
        <v>76.88</v>
      </c>
      <c r="AD21">
        <v>0.53</v>
      </c>
      <c r="AE21">
        <v>100</v>
      </c>
      <c r="AF21">
        <v>0</v>
      </c>
      <c r="AG21">
        <v>0</v>
      </c>
      <c r="AH21">
        <v>0</v>
      </c>
      <c r="AI21">
        <v>0</v>
      </c>
    </row>
    <row r="22" spans="1:35">
      <c r="A22" t="s">
        <v>249</v>
      </c>
      <c r="G22" t="s">
        <v>64</v>
      </c>
      <c r="H22" s="73">
        <v>0.53</v>
      </c>
      <c r="I22" s="46">
        <v>0</v>
      </c>
      <c r="J22" s="46">
        <v>4.25</v>
      </c>
      <c r="K22" s="46">
        <v>33.89</v>
      </c>
      <c r="L22" s="46">
        <v>6.78</v>
      </c>
      <c r="M22" s="74">
        <v>0</v>
      </c>
      <c r="N22" s="73">
        <v>199.54</v>
      </c>
      <c r="O22" s="46">
        <v>176.88</v>
      </c>
      <c r="P22" s="46">
        <v>0</v>
      </c>
      <c r="Q22" s="46">
        <v>0</v>
      </c>
      <c r="R22" s="46">
        <v>0</v>
      </c>
      <c r="S22" s="74">
        <v>0</v>
      </c>
      <c r="W22">
        <v>20.399999999999999</v>
      </c>
      <c r="X22">
        <v>0</v>
      </c>
      <c r="Y22">
        <v>33.89</v>
      </c>
      <c r="Z22">
        <v>4.25</v>
      </c>
      <c r="AA22">
        <v>179.14</v>
      </c>
      <c r="AB22">
        <v>6.78</v>
      </c>
      <c r="AC22">
        <v>76.88</v>
      </c>
      <c r="AD22">
        <v>0.53</v>
      </c>
      <c r="AE22">
        <v>100</v>
      </c>
      <c r="AF22">
        <v>0</v>
      </c>
      <c r="AG22">
        <v>0</v>
      </c>
      <c r="AH22">
        <v>0</v>
      </c>
      <c r="AI22">
        <v>0</v>
      </c>
    </row>
    <row r="23" spans="1:35">
      <c r="A23" t="s">
        <v>250</v>
      </c>
      <c r="G23" t="s">
        <v>65</v>
      </c>
      <c r="H23" s="73">
        <v>0.53</v>
      </c>
      <c r="I23" s="46">
        <v>0</v>
      </c>
      <c r="J23" s="46">
        <v>4.25</v>
      </c>
      <c r="K23" s="46">
        <v>33.89</v>
      </c>
      <c r="L23" s="46">
        <v>6.78</v>
      </c>
      <c r="M23" s="74">
        <v>0</v>
      </c>
      <c r="N23" s="73">
        <v>199.54</v>
      </c>
      <c r="O23" s="46">
        <v>176.88</v>
      </c>
      <c r="P23" s="46">
        <v>0</v>
      </c>
      <c r="Q23" s="46">
        <v>0</v>
      </c>
      <c r="R23" s="46">
        <v>0</v>
      </c>
      <c r="S23" s="74">
        <v>0</v>
      </c>
      <c r="W23">
        <v>20.399999999999999</v>
      </c>
      <c r="X23">
        <v>0</v>
      </c>
      <c r="Y23">
        <v>33.89</v>
      </c>
      <c r="Z23">
        <v>4.25</v>
      </c>
      <c r="AA23">
        <v>179.14</v>
      </c>
      <c r="AB23">
        <v>6.78</v>
      </c>
      <c r="AC23">
        <v>76.88</v>
      </c>
      <c r="AD23">
        <v>0.53</v>
      </c>
      <c r="AE23">
        <v>100</v>
      </c>
      <c r="AF23">
        <v>0</v>
      </c>
      <c r="AG23">
        <v>0</v>
      </c>
      <c r="AH23">
        <v>0</v>
      </c>
      <c r="AI23">
        <v>0</v>
      </c>
    </row>
    <row r="24" spans="1:35">
      <c r="A24" t="s">
        <v>251</v>
      </c>
      <c r="G24" t="s">
        <v>66</v>
      </c>
      <c r="H24" s="73">
        <v>0.53</v>
      </c>
      <c r="I24" s="46">
        <v>0</v>
      </c>
      <c r="J24" s="46">
        <v>4.25</v>
      </c>
      <c r="K24" s="46">
        <v>33.89</v>
      </c>
      <c r="L24" s="46">
        <v>6.78</v>
      </c>
      <c r="M24" s="74">
        <v>0</v>
      </c>
      <c r="N24" s="73">
        <v>199.54</v>
      </c>
      <c r="O24" s="46">
        <v>176.88</v>
      </c>
      <c r="P24" s="46">
        <v>0</v>
      </c>
      <c r="Q24" s="46">
        <v>0</v>
      </c>
      <c r="R24" s="46">
        <v>0</v>
      </c>
      <c r="S24" s="74">
        <v>0</v>
      </c>
      <c r="W24">
        <v>20.399999999999999</v>
      </c>
      <c r="X24">
        <v>0</v>
      </c>
      <c r="Y24">
        <v>33.89</v>
      </c>
      <c r="Z24">
        <v>4.25</v>
      </c>
      <c r="AA24">
        <v>179.14</v>
      </c>
      <c r="AB24">
        <v>6.78</v>
      </c>
      <c r="AC24">
        <v>76.88</v>
      </c>
      <c r="AD24">
        <v>0.53</v>
      </c>
      <c r="AE24">
        <v>100</v>
      </c>
      <c r="AF24">
        <v>0</v>
      </c>
      <c r="AG24">
        <v>0</v>
      </c>
      <c r="AH24">
        <v>0</v>
      </c>
      <c r="AI24">
        <v>0</v>
      </c>
    </row>
    <row r="25" spans="1:35">
      <c r="A25" t="s">
        <v>252</v>
      </c>
      <c r="G25" t="s">
        <v>67</v>
      </c>
      <c r="H25" s="73">
        <v>0.53</v>
      </c>
      <c r="I25" s="46">
        <v>0</v>
      </c>
      <c r="J25" s="46">
        <v>4.25</v>
      </c>
      <c r="K25" s="46">
        <v>33.89</v>
      </c>
      <c r="L25" s="46">
        <v>6.78</v>
      </c>
      <c r="M25" s="74">
        <v>0</v>
      </c>
      <c r="N25" s="73">
        <v>199.54</v>
      </c>
      <c r="O25" s="46">
        <v>176.88</v>
      </c>
      <c r="P25" s="46">
        <v>0</v>
      </c>
      <c r="Q25" s="46">
        <v>0</v>
      </c>
      <c r="R25" s="46">
        <v>0</v>
      </c>
      <c r="S25" s="74">
        <v>0</v>
      </c>
      <c r="W25">
        <v>20.399999999999999</v>
      </c>
      <c r="X25">
        <v>0</v>
      </c>
      <c r="Y25">
        <v>33.89</v>
      </c>
      <c r="Z25">
        <v>4.25</v>
      </c>
      <c r="AA25">
        <v>179.14</v>
      </c>
      <c r="AB25">
        <v>6.78</v>
      </c>
      <c r="AC25">
        <v>76.88</v>
      </c>
      <c r="AD25">
        <v>0.53</v>
      </c>
      <c r="AE25">
        <v>100</v>
      </c>
      <c r="AF25">
        <v>0</v>
      </c>
      <c r="AG25">
        <v>0</v>
      </c>
      <c r="AH25">
        <v>0</v>
      </c>
      <c r="AI25">
        <v>0</v>
      </c>
    </row>
    <row r="26" spans="1:35">
      <c r="A26" t="s">
        <v>253</v>
      </c>
      <c r="G26" t="s">
        <v>68</v>
      </c>
      <c r="H26" s="73">
        <v>0.53</v>
      </c>
      <c r="I26" s="46">
        <v>0</v>
      </c>
      <c r="J26" s="46">
        <v>4.25</v>
      </c>
      <c r="K26" s="46">
        <v>33.89</v>
      </c>
      <c r="L26" s="46">
        <v>6.78</v>
      </c>
      <c r="M26" s="74">
        <v>0</v>
      </c>
      <c r="N26" s="73">
        <v>199.54</v>
      </c>
      <c r="O26" s="46">
        <v>176.88</v>
      </c>
      <c r="P26" s="46">
        <v>0</v>
      </c>
      <c r="Q26" s="46">
        <v>0</v>
      </c>
      <c r="R26" s="46">
        <v>0</v>
      </c>
      <c r="S26" s="74">
        <v>0</v>
      </c>
      <c r="W26">
        <v>20.399999999999999</v>
      </c>
      <c r="X26">
        <v>0</v>
      </c>
      <c r="Y26">
        <v>33.89</v>
      </c>
      <c r="Z26">
        <v>4.25</v>
      </c>
      <c r="AA26">
        <v>179.14</v>
      </c>
      <c r="AB26">
        <v>6.78</v>
      </c>
      <c r="AC26">
        <v>76.88</v>
      </c>
      <c r="AD26">
        <v>0.53</v>
      </c>
      <c r="AE26">
        <v>100</v>
      </c>
      <c r="AF26">
        <v>0</v>
      </c>
      <c r="AG26">
        <v>0</v>
      </c>
      <c r="AH26">
        <v>0</v>
      </c>
      <c r="AI26">
        <v>0</v>
      </c>
    </row>
    <row r="27" spans="1:35">
      <c r="A27" t="s">
        <v>254</v>
      </c>
      <c r="G27" t="s">
        <v>69</v>
      </c>
      <c r="H27" s="73">
        <v>0.57999999999999996</v>
      </c>
      <c r="I27" s="46">
        <v>0</v>
      </c>
      <c r="J27" s="46">
        <v>4.25</v>
      </c>
      <c r="K27" s="46">
        <v>33.89</v>
      </c>
      <c r="L27" s="46">
        <v>6.78</v>
      </c>
      <c r="M27" s="74">
        <v>0</v>
      </c>
      <c r="N27" s="73">
        <v>275.88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20.399999999999999</v>
      </c>
      <c r="X27">
        <v>255.48</v>
      </c>
      <c r="Y27">
        <v>33.89</v>
      </c>
      <c r="Z27">
        <v>4.25</v>
      </c>
      <c r="AA27">
        <v>0</v>
      </c>
      <c r="AB27">
        <v>6.78</v>
      </c>
      <c r="AC27">
        <v>0</v>
      </c>
      <c r="AD27">
        <v>0.57999999999999996</v>
      </c>
      <c r="AE27">
        <v>0</v>
      </c>
      <c r="AF27">
        <v>100</v>
      </c>
      <c r="AG27">
        <v>0</v>
      </c>
      <c r="AH27">
        <v>0</v>
      </c>
      <c r="AI27">
        <v>0</v>
      </c>
    </row>
    <row r="28" spans="1:35">
      <c r="A28" t="s">
        <v>255</v>
      </c>
      <c r="G28" t="s">
        <v>70</v>
      </c>
      <c r="H28" s="73">
        <v>0.57999999999999996</v>
      </c>
      <c r="I28" s="46">
        <v>0</v>
      </c>
      <c r="J28" s="46">
        <v>4.25</v>
      </c>
      <c r="K28" s="46">
        <v>33.89</v>
      </c>
      <c r="L28" s="46">
        <v>6.78</v>
      </c>
      <c r="M28" s="74">
        <v>0</v>
      </c>
      <c r="N28" s="73">
        <v>275.88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20.399999999999999</v>
      </c>
      <c r="X28">
        <v>255.48</v>
      </c>
      <c r="Y28">
        <v>33.89</v>
      </c>
      <c r="Z28">
        <v>4.25</v>
      </c>
      <c r="AA28">
        <v>0</v>
      </c>
      <c r="AB28">
        <v>6.78</v>
      </c>
      <c r="AC28">
        <v>0</v>
      </c>
      <c r="AD28">
        <v>0.57999999999999996</v>
      </c>
      <c r="AE28">
        <v>0</v>
      </c>
      <c r="AF28">
        <v>100</v>
      </c>
      <c r="AG28">
        <v>0</v>
      </c>
      <c r="AH28">
        <v>0</v>
      </c>
      <c r="AI28">
        <v>0</v>
      </c>
    </row>
    <row r="29" spans="1:35">
      <c r="A29" t="s">
        <v>263</v>
      </c>
      <c r="G29" t="s">
        <v>71</v>
      </c>
      <c r="H29" s="73">
        <v>0.57999999999999996</v>
      </c>
      <c r="I29" s="46">
        <v>0</v>
      </c>
      <c r="J29" s="46">
        <v>4.25</v>
      </c>
      <c r="K29" s="46">
        <v>33.89</v>
      </c>
      <c r="L29" s="46">
        <v>6.78</v>
      </c>
      <c r="M29" s="74">
        <v>0</v>
      </c>
      <c r="N29" s="73">
        <v>275.88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20.399999999999999</v>
      </c>
      <c r="X29">
        <v>255.48</v>
      </c>
      <c r="Y29">
        <v>33.89</v>
      </c>
      <c r="Z29">
        <v>4.25</v>
      </c>
      <c r="AA29">
        <v>0</v>
      </c>
      <c r="AB29">
        <v>6.78</v>
      </c>
      <c r="AC29">
        <v>0</v>
      </c>
      <c r="AD29">
        <v>0.57999999999999996</v>
      </c>
      <c r="AE29">
        <v>0</v>
      </c>
      <c r="AF29">
        <v>100</v>
      </c>
      <c r="AG29">
        <v>0</v>
      </c>
      <c r="AH29">
        <v>0</v>
      </c>
      <c r="AI29">
        <v>0</v>
      </c>
    </row>
    <row r="30" spans="1:35">
      <c r="A30" t="s">
        <v>264</v>
      </c>
      <c r="G30" t="s">
        <v>72</v>
      </c>
      <c r="H30" s="73">
        <v>0.57999999999999996</v>
      </c>
      <c r="I30" s="46">
        <v>0</v>
      </c>
      <c r="J30" s="46">
        <v>4.25</v>
      </c>
      <c r="K30" s="46">
        <v>33.89</v>
      </c>
      <c r="L30" s="46">
        <v>7.09</v>
      </c>
      <c r="M30" s="74">
        <v>0</v>
      </c>
      <c r="N30" s="73">
        <v>275.88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20.399999999999999</v>
      </c>
      <c r="X30">
        <v>255.48</v>
      </c>
      <c r="Y30">
        <v>33.89</v>
      </c>
      <c r="Z30">
        <v>4.25</v>
      </c>
      <c r="AA30">
        <v>0</v>
      </c>
      <c r="AB30">
        <v>6.78</v>
      </c>
      <c r="AC30">
        <v>0</v>
      </c>
      <c r="AD30">
        <v>0.57999999999999996</v>
      </c>
      <c r="AE30">
        <v>0</v>
      </c>
      <c r="AF30">
        <v>100</v>
      </c>
      <c r="AG30">
        <v>0</v>
      </c>
      <c r="AH30">
        <v>0</v>
      </c>
      <c r="AI30">
        <v>0.31</v>
      </c>
    </row>
    <row r="31" spans="1:35">
      <c r="A31" t="s">
        <v>274</v>
      </c>
      <c r="G31" t="s">
        <v>73</v>
      </c>
      <c r="H31" s="73">
        <v>0.68</v>
      </c>
      <c r="I31" s="46">
        <v>0</v>
      </c>
      <c r="J31" s="46">
        <v>4.25</v>
      </c>
      <c r="K31" s="46">
        <v>33.89</v>
      </c>
      <c r="L31" s="46">
        <v>7.38</v>
      </c>
      <c r="M31" s="74">
        <v>0</v>
      </c>
      <c r="N31" s="73">
        <v>275.88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20.399999999999999</v>
      </c>
      <c r="X31">
        <v>255.48</v>
      </c>
      <c r="Y31">
        <v>33.89</v>
      </c>
      <c r="Z31">
        <v>4.25</v>
      </c>
      <c r="AA31">
        <v>0</v>
      </c>
      <c r="AB31">
        <v>6.78</v>
      </c>
      <c r="AC31">
        <v>0</v>
      </c>
      <c r="AD31">
        <v>0.68</v>
      </c>
      <c r="AE31">
        <v>0</v>
      </c>
      <c r="AF31">
        <v>100</v>
      </c>
      <c r="AG31">
        <v>0</v>
      </c>
      <c r="AH31">
        <v>0</v>
      </c>
      <c r="AI31">
        <v>0.6</v>
      </c>
    </row>
    <row r="32" spans="1:35">
      <c r="A32" t="s">
        <v>275</v>
      </c>
      <c r="G32" t="s">
        <v>74</v>
      </c>
      <c r="H32" s="73">
        <v>0.68</v>
      </c>
      <c r="I32" s="46">
        <v>0</v>
      </c>
      <c r="J32" s="46">
        <v>4.25</v>
      </c>
      <c r="K32" s="46">
        <v>33.89</v>
      </c>
      <c r="L32" s="46">
        <v>7.7200000000000006</v>
      </c>
      <c r="M32" s="74">
        <v>0</v>
      </c>
      <c r="N32" s="73">
        <v>275.88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20.399999999999999</v>
      </c>
      <c r="X32">
        <v>255.48</v>
      </c>
      <c r="Y32">
        <v>33.89</v>
      </c>
      <c r="Z32">
        <v>4.25</v>
      </c>
      <c r="AA32">
        <v>0</v>
      </c>
      <c r="AB32">
        <v>6.78</v>
      </c>
      <c r="AC32">
        <v>0</v>
      </c>
      <c r="AD32">
        <v>0.68</v>
      </c>
      <c r="AE32">
        <v>0</v>
      </c>
      <c r="AF32">
        <v>100</v>
      </c>
      <c r="AG32">
        <v>0</v>
      </c>
      <c r="AH32">
        <v>0</v>
      </c>
      <c r="AI32">
        <v>0.94</v>
      </c>
    </row>
    <row r="33" spans="1:35">
      <c r="A33" t="s">
        <v>276</v>
      </c>
      <c r="G33" t="s">
        <v>75</v>
      </c>
      <c r="H33" s="73">
        <v>0.68</v>
      </c>
      <c r="I33" s="46">
        <v>0</v>
      </c>
      <c r="J33" s="46">
        <v>4.25</v>
      </c>
      <c r="K33" s="46">
        <v>33.89</v>
      </c>
      <c r="L33" s="46">
        <v>8.120000000000001</v>
      </c>
      <c r="M33" s="74">
        <v>0</v>
      </c>
      <c r="N33" s="73">
        <v>275.88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20.399999999999999</v>
      </c>
      <c r="X33">
        <v>255.48</v>
      </c>
      <c r="Y33">
        <v>33.89</v>
      </c>
      <c r="Z33">
        <v>4.25</v>
      </c>
      <c r="AA33">
        <v>0</v>
      </c>
      <c r="AB33">
        <v>6.78</v>
      </c>
      <c r="AC33">
        <v>0</v>
      </c>
      <c r="AD33">
        <v>0.68</v>
      </c>
      <c r="AE33">
        <v>0</v>
      </c>
      <c r="AF33">
        <v>100</v>
      </c>
      <c r="AG33">
        <v>0</v>
      </c>
      <c r="AH33">
        <v>0</v>
      </c>
      <c r="AI33">
        <v>1.34</v>
      </c>
    </row>
    <row r="34" spans="1:35">
      <c r="A34" t="s">
        <v>277</v>
      </c>
      <c r="G34" t="s">
        <v>76</v>
      </c>
      <c r="H34" s="73">
        <v>0.68</v>
      </c>
      <c r="I34" s="46">
        <v>0</v>
      </c>
      <c r="J34" s="46">
        <v>4.25</v>
      </c>
      <c r="K34" s="46">
        <v>33.89</v>
      </c>
      <c r="L34" s="46">
        <v>8.56</v>
      </c>
      <c r="M34" s="74">
        <v>0</v>
      </c>
      <c r="N34" s="73">
        <v>275.88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20.399999999999999</v>
      </c>
      <c r="X34">
        <v>255.48</v>
      </c>
      <c r="Y34">
        <v>33.89</v>
      </c>
      <c r="Z34">
        <v>4.25</v>
      </c>
      <c r="AA34">
        <v>0</v>
      </c>
      <c r="AB34">
        <v>6.78</v>
      </c>
      <c r="AC34">
        <v>0</v>
      </c>
      <c r="AD34">
        <v>0.68</v>
      </c>
      <c r="AE34">
        <v>0</v>
      </c>
      <c r="AF34">
        <v>100</v>
      </c>
      <c r="AG34">
        <v>0</v>
      </c>
      <c r="AH34">
        <v>0</v>
      </c>
      <c r="AI34">
        <v>1.78</v>
      </c>
    </row>
    <row r="35" spans="1:35">
      <c r="A35" t="s">
        <v>279</v>
      </c>
      <c r="G35" t="s">
        <v>77</v>
      </c>
      <c r="H35" s="73">
        <v>0.97</v>
      </c>
      <c r="I35" s="46">
        <v>0</v>
      </c>
      <c r="J35" s="46">
        <v>4.25</v>
      </c>
      <c r="K35" s="46">
        <v>33.89</v>
      </c>
      <c r="L35" s="46">
        <v>9.0500000000000007</v>
      </c>
      <c r="M35" s="74">
        <v>0</v>
      </c>
      <c r="N35" s="73">
        <v>275.88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20.399999999999999</v>
      </c>
      <c r="X35">
        <v>255.48</v>
      </c>
      <c r="Y35">
        <v>33.89</v>
      </c>
      <c r="Z35">
        <v>4.25</v>
      </c>
      <c r="AA35">
        <v>0</v>
      </c>
      <c r="AB35">
        <v>6.78</v>
      </c>
      <c r="AC35">
        <v>0</v>
      </c>
      <c r="AD35">
        <v>0.97</v>
      </c>
      <c r="AE35">
        <v>0</v>
      </c>
      <c r="AF35">
        <v>100</v>
      </c>
      <c r="AG35">
        <v>0</v>
      </c>
      <c r="AH35">
        <v>0</v>
      </c>
      <c r="AI35">
        <v>2.27</v>
      </c>
    </row>
    <row r="36" spans="1:35">
      <c r="A36" t="s">
        <v>309</v>
      </c>
      <c r="G36" t="s">
        <v>78</v>
      </c>
      <c r="H36" s="73">
        <v>0.97</v>
      </c>
      <c r="I36" s="46">
        <v>0</v>
      </c>
      <c r="J36" s="46">
        <v>4.25</v>
      </c>
      <c r="K36" s="46">
        <v>33.89</v>
      </c>
      <c r="L36" s="46">
        <v>9.5500000000000007</v>
      </c>
      <c r="M36" s="74">
        <v>0</v>
      </c>
      <c r="N36" s="73">
        <v>275.88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20.399999999999999</v>
      </c>
      <c r="X36">
        <v>255.48</v>
      </c>
      <c r="Y36">
        <v>33.89</v>
      </c>
      <c r="Z36">
        <v>4.25</v>
      </c>
      <c r="AA36">
        <v>0</v>
      </c>
      <c r="AB36">
        <v>6.78</v>
      </c>
      <c r="AC36">
        <v>0</v>
      </c>
      <c r="AD36">
        <v>0.97</v>
      </c>
      <c r="AE36">
        <v>0</v>
      </c>
      <c r="AF36">
        <v>100</v>
      </c>
      <c r="AG36">
        <v>0</v>
      </c>
      <c r="AH36">
        <v>0</v>
      </c>
      <c r="AI36">
        <v>2.77</v>
      </c>
    </row>
    <row r="37" spans="1:35">
      <c r="A37" t="s">
        <v>310</v>
      </c>
      <c r="G37" t="s">
        <v>79</v>
      </c>
      <c r="H37" s="73">
        <v>0.97</v>
      </c>
      <c r="I37" s="46">
        <v>0</v>
      </c>
      <c r="J37" s="46">
        <v>4.25</v>
      </c>
      <c r="K37" s="46">
        <v>33.89</v>
      </c>
      <c r="L37" s="46">
        <v>10.02</v>
      </c>
      <c r="M37" s="74">
        <v>0</v>
      </c>
      <c r="N37" s="73">
        <v>275.88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20.399999999999999</v>
      </c>
      <c r="X37">
        <v>255.48</v>
      </c>
      <c r="Y37">
        <v>33.89</v>
      </c>
      <c r="Z37">
        <v>4.25</v>
      </c>
      <c r="AA37">
        <v>0</v>
      </c>
      <c r="AB37">
        <v>6.78</v>
      </c>
      <c r="AC37">
        <v>0</v>
      </c>
      <c r="AD37">
        <v>0.97</v>
      </c>
      <c r="AE37">
        <v>0</v>
      </c>
      <c r="AF37">
        <v>100</v>
      </c>
      <c r="AG37">
        <v>0</v>
      </c>
      <c r="AH37">
        <v>0</v>
      </c>
      <c r="AI37">
        <v>3.24</v>
      </c>
    </row>
    <row r="38" spans="1:35">
      <c r="A38" t="s">
        <v>311</v>
      </c>
      <c r="G38" t="s">
        <v>80</v>
      </c>
      <c r="H38" s="73">
        <v>0.97</v>
      </c>
      <c r="I38" s="46">
        <v>0</v>
      </c>
      <c r="J38" s="46">
        <v>4.25</v>
      </c>
      <c r="K38" s="46">
        <v>33.89</v>
      </c>
      <c r="L38" s="46">
        <v>10.47</v>
      </c>
      <c r="M38" s="74">
        <v>0</v>
      </c>
      <c r="N38" s="73">
        <v>275.88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20.399999999999999</v>
      </c>
      <c r="X38">
        <v>255.48</v>
      </c>
      <c r="Y38">
        <v>33.89</v>
      </c>
      <c r="Z38">
        <v>4.25</v>
      </c>
      <c r="AA38">
        <v>0</v>
      </c>
      <c r="AB38">
        <v>6.78</v>
      </c>
      <c r="AC38">
        <v>0</v>
      </c>
      <c r="AD38">
        <v>0.97</v>
      </c>
      <c r="AE38">
        <v>0</v>
      </c>
      <c r="AF38">
        <v>100</v>
      </c>
      <c r="AG38">
        <v>0</v>
      </c>
      <c r="AH38">
        <v>0</v>
      </c>
      <c r="AI38">
        <v>3.69</v>
      </c>
    </row>
    <row r="39" spans="1:35">
      <c r="A39" t="s">
        <v>312</v>
      </c>
      <c r="G39" t="s">
        <v>81</v>
      </c>
      <c r="H39" s="73">
        <v>0.97</v>
      </c>
      <c r="I39" s="46">
        <v>0</v>
      </c>
      <c r="J39" s="46">
        <v>4.25</v>
      </c>
      <c r="K39" s="46">
        <v>58.1</v>
      </c>
      <c r="L39" s="46">
        <v>10.91</v>
      </c>
      <c r="M39" s="74">
        <v>0</v>
      </c>
      <c r="N39" s="73">
        <v>275.88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20.399999999999999</v>
      </c>
      <c r="X39">
        <v>255.48</v>
      </c>
      <c r="Y39">
        <v>33.89</v>
      </c>
      <c r="Z39">
        <v>4.25</v>
      </c>
      <c r="AA39">
        <v>0</v>
      </c>
      <c r="AB39">
        <v>6.78</v>
      </c>
      <c r="AC39">
        <v>0</v>
      </c>
      <c r="AD39">
        <v>0.97</v>
      </c>
      <c r="AE39">
        <v>0</v>
      </c>
      <c r="AF39">
        <v>100</v>
      </c>
      <c r="AG39">
        <v>0</v>
      </c>
      <c r="AH39">
        <v>24.21</v>
      </c>
      <c r="AI39">
        <v>4.13</v>
      </c>
    </row>
    <row r="40" spans="1:35">
      <c r="A40" t="s">
        <v>329</v>
      </c>
      <c r="G40" t="s">
        <v>82</v>
      </c>
      <c r="H40" s="73">
        <v>0.97</v>
      </c>
      <c r="I40" s="46">
        <v>0</v>
      </c>
      <c r="J40" s="46">
        <v>4.25</v>
      </c>
      <c r="K40" s="46">
        <v>58.1</v>
      </c>
      <c r="L40" s="46">
        <v>11.31</v>
      </c>
      <c r="M40" s="74">
        <v>0</v>
      </c>
      <c r="N40" s="73">
        <v>275.88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20.399999999999999</v>
      </c>
      <c r="X40">
        <v>255.48</v>
      </c>
      <c r="Y40">
        <v>33.89</v>
      </c>
      <c r="Z40">
        <v>4.25</v>
      </c>
      <c r="AA40">
        <v>0</v>
      </c>
      <c r="AB40">
        <v>6.78</v>
      </c>
      <c r="AC40">
        <v>0</v>
      </c>
      <c r="AD40">
        <v>0.97</v>
      </c>
      <c r="AE40">
        <v>0</v>
      </c>
      <c r="AF40">
        <v>100</v>
      </c>
      <c r="AG40">
        <v>0</v>
      </c>
      <c r="AH40">
        <v>24.21</v>
      </c>
      <c r="AI40">
        <v>4.53</v>
      </c>
    </row>
    <row r="41" spans="1:35">
      <c r="A41" t="s">
        <v>330</v>
      </c>
      <c r="G41" t="s">
        <v>83</v>
      </c>
      <c r="H41" s="73">
        <v>0.97</v>
      </c>
      <c r="I41" s="46">
        <v>0</v>
      </c>
      <c r="J41" s="46">
        <v>4.25</v>
      </c>
      <c r="K41" s="46">
        <v>58.1</v>
      </c>
      <c r="L41" s="46">
        <v>11.7</v>
      </c>
      <c r="M41" s="74">
        <v>0</v>
      </c>
      <c r="N41" s="73">
        <v>275.88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20.399999999999999</v>
      </c>
      <c r="X41">
        <v>255.48</v>
      </c>
      <c r="Y41">
        <v>33.89</v>
      </c>
      <c r="Z41">
        <v>4.25</v>
      </c>
      <c r="AA41">
        <v>0</v>
      </c>
      <c r="AB41">
        <v>6.78</v>
      </c>
      <c r="AC41">
        <v>0</v>
      </c>
      <c r="AD41">
        <v>0.97</v>
      </c>
      <c r="AE41">
        <v>0</v>
      </c>
      <c r="AF41">
        <v>100</v>
      </c>
      <c r="AG41">
        <v>0</v>
      </c>
      <c r="AH41">
        <v>24.21</v>
      </c>
      <c r="AI41">
        <v>4.92</v>
      </c>
    </row>
    <row r="42" spans="1:35">
      <c r="A42" t="s">
        <v>331</v>
      </c>
      <c r="G42" t="s">
        <v>84</v>
      </c>
      <c r="H42" s="73">
        <v>0.97</v>
      </c>
      <c r="I42" s="46">
        <v>0</v>
      </c>
      <c r="J42" s="46">
        <v>4.25</v>
      </c>
      <c r="K42" s="46">
        <v>58.1</v>
      </c>
      <c r="L42" s="46">
        <v>12.06</v>
      </c>
      <c r="M42" s="74">
        <v>0</v>
      </c>
      <c r="N42" s="73">
        <v>275.88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20.399999999999999</v>
      </c>
      <c r="X42">
        <v>255.48</v>
      </c>
      <c r="Y42">
        <v>33.89</v>
      </c>
      <c r="Z42">
        <v>4.25</v>
      </c>
      <c r="AA42">
        <v>0</v>
      </c>
      <c r="AB42">
        <v>6.78</v>
      </c>
      <c r="AC42">
        <v>0</v>
      </c>
      <c r="AD42">
        <v>0.97</v>
      </c>
      <c r="AE42">
        <v>0</v>
      </c>
      <c r="AF42">
        <v>100</v>
      </c>
      <c r="AG42">
        <v>0</v>
      </c>
      <c r="AH42">
        <v>24.21</v>
      </c>
      <c r="AI42">
        <v>5.28</v>
      </c>
    </row>
    <row r="43" spans="1:35">
      <c r="A43" t="s">
        <v>337</v>
      </c>
      <c r="G43" t="s">
        <v>85</v>
      </c>
      <c r="H43" s="73">
        <v>0.97</v>
      </c>
      <c r="I43" s="46">
        <v>0</v>
      </c>
      <c r="J43" s="46">
        <v>4.16</v>
      </c>
      <c r="K43" s="46">
        <v>58.1</v>
      </c>
      <c r="L43" s="46">
        <v>12.39</v>
      </c>
      <c r="M43" s="74">
        <v>0</v>
      </c>
      <c r="N43" s="73">
        <v>275.88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20.399999999999999</v>
      </c>
      <c r="X43">
        <v>255.48</v>
      </c>
      <c r="Y43">
        <v>33.89</v>
      </c>
      <c r="Z43">
        <v>4.16</v>
      </c>
      <c r="AA43">
        <v>0</v>
      </c>
      <c r="AB43">
        <v>6.78</v>
      </c>
      <c r="AC43">
        <v>0</v>
      </c>
      <c r="AD43">
        <v>0.97</v>
      </c>
      <c r="AE43">
        <v>0</v>
      </c>
      <c r="AF43">
        <v>100</v>
      </c>
      <c r="AG43">
        <v>0</v>
      </c>
      <c r="AH43">
        <v>24.21</v>
      </c>
      <c r="AI43">
        <v>5.61</v>
      </c>
    </row>
    <row r="44" spans="1:35">
      <c r="A44" t="s">
        <v>339</v>
      </c>
      <c r="G44" t="s">
        <v>86</v>
      </c>
      <c r="H44" s="73">
        <v>0.97</v>
      </c>
      <c r="I44" s="46">
        <v>0</v>
      </c>
      <c r="J44" s="46">
        <v>4.16</v>
      </c>
      <c r="K44" s="46">
        <v>58.1</v>
      </c>
      <c r="L44" s="46">
        <v>12.68</v>
      </c>
      <c r="M44" s="74">
        <v>0</v>
      </c>
      <c r="N44" s="73">
        <v>275.88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20.399999999999999</v>
      </c>
      <c r="X44">
        <v>255.48</v>
      </c>
      <c r="Y44">
        <v>33.89</v>
      </c>
      <c r="Z44">
        <v>4.16</v>
      </c>
      <c r="AA44">
        <v>0</v>
      </c>
      <c r="AB44">
        <v>6.78</v>
      </c>
      <c r="AC44">
        <v>0</v>
      </c>
      <c r="AD44">
        <v>0.97</v>
      </c>
      <c r="AE44">
        <v>0</v>
      </c>
      <c r="AF44">
        <v>100</v>
      </c>
      <c r="AG44">
        <v>0</v>
      </c>
      <c r="AH44">
        <v>24.21</v>
      </c>
      <c r="AI44">
        <v>5.9</v>
      </c>
    </row>
    <row r="45" spans="1:35">
      <c r="A45" t="s">
        <v>358</v>
      </c>
      <c r="G45" t="s">
        <v>87</v>
      </c>
      <c r="H45" s="73">
        <v>0.97</v>
      </c>
      <c r="I45" s="46">
        <v>0</v>
      </c>
      <c r="J45" s="46">
        <v>4.16</v>
      </c>
      <c r="K45" s="46">
        <v>58.1</v>
      </c>
      <c r="L45" s="46">
        <v>12.99</v>
      </c>
      <c r="M45" s="74">
        <v>0</v>
      </c>
      <c r="N45" s="73">
        <v>275.88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20.399999999999999</v>
      </c>
      <c r="X45">
        <v>255.48</v>
      </c>
      <c r="Y45">
        <v>33.89</v>
      </c>
      <c r="Z45">
        <v>4.16</v>
      </c>
      <c r="AA45">
        <v>0</v>
      </c>
      <c r="AB45">
        <v>6.78</v>
      </c>
      <c r="AC45">
        <v>0</v>
      </c>
      <c r="AD45">
        <v>0.97</v>
      </c>
      <c r="AE45">
        <v>0</v>
      </c>
      <c r="AF45">
        <v>100</v>
      </c>
      <c r="AG45">
        <v>0</v>
      </c>
      <c r="AH45">
        <v>24.21</v>
      </c>
      <c r="AI45">
        <v>6.21</v>
      </c>
    </row>
    <row r="46" spans="1:35">
      <c r="A46" t="s">
        <v>359</v>
      </c>
      <c r="G46" t="s">
        <v>88</v>
      </c>
      <c r="H46" s="73">
        <v>0.97</v>
      </c>
      <c r="I46" s="46">
        <v>0</v>
      </c>
      <c r="J46" s="46">
        <v>4.16</v>
      </c>
      <c r="K46" s="46">
        <v>58.1</v>
      </c>
      <c r="L46" s="46">
        <v>13.14</v>
      </c>
      <c r="M46" s="74">
        <v>0</v>
      </c>
      <c r="N46" s="73">
        <v>275.88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20.399999999999999</v>
      </c>
      <c r="X46">
        <v>255.48</v>
      </c>
      <c r="Y46">
        <v>33.89</v>
      </c>
      <c r="Z46">
        <v>4.16</v>
      </c>
      <c r="AA46">
        <v>0</v>
      </c>
      <c r="AB46">
        <v>6.78</v>
      </c>
      <c r="AC46">
        <v>0</v>
      </c>
      <c r="AD46">
        <v>0.97</v>
      </c>
      <c r="AE46">
        <v>0</v>
      </c>
      <c r="AF46">
        <v>100</v>
      </c>
      <c r="AG46">
        <v>0</v>
      </c>
      <c r="AH46">
        <v>24.21</v>
      </c>
      <c r="AI46">
        <v>6.36</v>
      </c>
    </row>
    <row r="47" spans="1:35">
      <c r="A47" t="s">
        <v>360</v>
      </c>
      <c r="G47" t="s">
        <v>89</v>
      </c>
      <c r="H47" s="73">
        <v>0.97</v>
      </c>
      <c r="I47" s="46">
        <v>0</v>
      </c>
      <c r="J47" s="46">
        <v>4.16</v>
      </c>
      <c r="K47" s="46">
        <v>58.1</v>
      </c>
      <c r="L47" s="46">
        <v>13.46</v>
      </c>
      <c r="M47" s="74">
        <v>0</v>
      </c>
      <c r="N47" s="73">
        <v>275.88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20.399999999999999</v>
      </c>
      <c r="X47">
        <v>255.48</v>
      </c>
      <c r="Y47">
        <v>33.89</v>
      </c>
      <c r="Z47">
        <v>4.16</v>
      </c>
      <c r="AA47">
        <v>0</v>
      </c>
      <c r="AB47">
        <v>6.78</v>
      </c>
      <c r="AC47">
        <v>0</v>
      </c>
      <c r="AD47">
        <v>0.97</v>
      </c>
      <c r="AE47">
        <v>0</v>
      </c>
      <c r="AF47">
        <v>100</v>
      </c>
      <c r="AG47">
        <v>0</v>
      </c>
      <c r="AH47">
        <v>24.21</v>
      </c>
      <c r="AI47">
        <v>6.68</v>
      </c>
    </row>
    <row r="48" spans="1:35">
      <c r="A48" t="s">
        <v>364</v>
      </c>
      <c r="G48" t="s">
        <v>90</v>
      </c>
      <c r="H48" s="73">
        <v>0.97</v>
      </c>
      <c r="I48" s="46">
        <v>0</v>
      </c>
      <c r="J48" s="46">
        <v>4.16</v>
      </c>
      <c r="K48" s="46">
        <v>58.1</v>
      </c>
      <c r="L48" s="46">
        <v>13.65</v>
      </c>
      <c r="M48" s="74">
        <v>0</v>
      </c>
      <c r="N48" s="73">
        <v>275.88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20.399999999999999</v>
      </c>
      <c r="X48">
        <v>255.48</v>
      </c>
      <c r="Y48">
        <v>33.89</v>
      </c>
      <c r="Z48">
        <v>4.16</v>
      </c>
      <c r="AA48">
        <v>0</v>
      </c>
      <c r="AB48">
        <v>6.78</v>
      </c>
      <c r="AC48">
        <v>0</v>
      </c>
      <c r="AD48">
        <v>0.97</v>
      </c>
      <c r="AE48">
        <v>0</v>
      </c>
      <c r="AF48">
        <v>100</v>
      </c>
      <c r="AG48">
        <v>0</v>
      </c>
      <c r="AH48">
        <v>24.21</v>
      </c>
      <c r="AI48">
        <v>6.87</v>
      </c>
    </row>
    <row r="49" spans="1:35">
      <c r="A49" t="s">
        <v>365</v>
      </c>
      <c r="G49" t="s">
        <v>91</v>
      </c>
      <c r="H49" s="73">
        <v>0.97</v>
      </c>
      <c r="I49" s="46">
        <v>0</v>
      </c>
      <c r="J49" s="46">
        <v>4.16</v>
      </c>
      <c r="K49" s="46">
        <v>58.1</v>
      </c>
      <c r="L49" s="46">
        <v>13.780000000000001</v>
      </c>
      <c r="M49" s="74">
        <v>0</v>
      </c>
      <c r="N49" s="73">
        <v>275.88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20.399999999999999</v>
      </c>
      <c r="X49">
        <v>255.48</v>
      </c>
      <c r="Y49">
        <v>33.89</v>
      </c>
      <c r="Z49">
        <v>4.16</v>
      </c>
      <c r="AA49">
        <v>0</v>
      </c>
      <c r="AB49">
        <v>6.78</v>
      </c>
      <c r="AC49">
        <v>0</v>
      </c>
      <c r="AD49">
        <v>0.97</v>
      </c>
      <c r="AE49">
        <v>0</v>
      </c>
      <c r="AF49">
        <v>100</v>
      </c>
      <c r="AG49">
        <v>0</v>
      </c>
      <c r="AH49">
        <v>24.21</v>
      </c>
      <c r="AI49">
        <v>7</v>
      </c>
    </row>
    <row r="50" spans="1:35">
      <c r="A50" t="s">
        <v>366</v>
      </c>
      <c r="G50" t="s">
        <v>92</v>
      </c>
      <c r="H50" s="73">
        <v>0.97</v>
      </c>
      <c r="I50" s="46">
        <v>0</v>
      </c>
      <c r="J50" s="46">
        <v>4.16</v>
      </c>
      <c r="K50" s="46">
        <v>58.1</v>
      </c>
      <c r="L50" s="46">
        <v>13.79</v>
      </c>
      <c r="M50" s="74">
        <v>0</v>
      </c>
      <c r="N50" s="73">
        <v>275.88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20.399999999999999</v>
      </c>
      <c r="X50">
        <v>255.48</v>
      </c>
      <c r="Y50">
        <v>33.89</v>
      </c>
      <c r="Z50">
        <v>4.16</v>
      </c>
      <c r="AA50">
        <v>0</v>
      </c>
      <c r="AB50">
        <v>6.78</v>
      </c>
      <c r="AC50">
        <v>0</v>
      </c>
      <c r="AD50">
        <v>0.97</v>
      </c>
      <c r="AE50">
        <v>0</v>
      </c>
      <c r="AF50">
        <v>100</v>
      </c>
      <c r="AG50">
        <v>0</v>
      </c>
      <c r="AH50">
        <v>24.21</v>
      </c>
      <c r="AI50">
        <v>7.01</v>
      </c>
    </row>
    <row r="51" spans="1:35">
      <c r="A51" t="s">
        <v>368</v>
      </c>
      <c r="G51" t="s">
        <v>93</v>
      </c>
      <c r="H51" s="73">
        <v>0.97</v>
      </c>
      <c r="I51" s="46">
        <v>0</v>
      </c>
      <c r="J51" s="46">
        <v>4.16</v>
      </c>
      <c r="K51" s="46">
        <v>58.1</v>
      </c>
      <c r="L51" s="46">
        <v>13.870000000000001</v>
      </c>
      <c r="M51" s="74">
        <v>0</v>
      </c>
      <c r="N51" s="73">
        <v>275.88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20.399999999999999</v>
      </c>
      <c r="X51">
        <v>255.48</v>
      </c>
      <c r="Y51">
        <v>33.89</v>
      </c>
      <c r="Z51">
        <v>4.16</v>
      </c>
      <c r="AA51">
        <v>0</v>
      </c>
      <c r="AB51">
        <v>6.78</v>
      </c>
      <c r="AC51">
        <v>0</v>
      </c>
      <c r="AD51">
        <v>0.97</v>
      </c>
      <c r="AE51">
        <v>0</v>
      </c>
      <c r="AF51">
        <v>100</v>
      </c>
      <c r="AG51">
        <v>0</v>
      </c>
      <c r="AH51">
        <v>24.21</v>
      </c>
      <c r="AI51">
        <v>7.09</v>
      </c>
    </row>
    <row r="52" spans="1:35">
      <c r="A52" t="s">
        <v>369</v>
      </c>
      <c r="G52" t="s">
        <v>94</v>
      </c>
      <c r="H52" s="73">
        <v>0.97</v>
      </c>
      <c r="I52" s="46">
        <v>0</v>
      </c>
      <c r="J52" s="46">
        <v>4.16</v>
      </c>
      <c r="K52" s="46">
        <v>58.1</v>
      </c>
      <c r="L52" s="46">
        <v>13.8</v>
      </c>
      <c r="M52" s="74">
        <v>0</v>
      </c>
      <c r="N52" s="73">
        <v>275.88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20.399999999999999</v>
      </c>
      <c r="X52">
        <v>255.48</v>
      </c>
      <c r="Y52">
        <v>33.89</v>
      </c>
      <c r="Z52">
        <v>4.16</v>
      </c>
      <c r="AA52">
        <v>0</v>
      </c>
      <c r="AB52">
        <v>6.78</v>
      </c>
      <c r="AC52">
        <v>0</v>
      </c>
      <c r="AD52">
        <v>0.97</v>
      </c>
      <c r="AE52">
        <v>0</v>
      </c>
      <c r="AF52">
        <v>100</v>
      </c>
      <c r="AG52">
        <v>0</v>
      </c>
      <c r="AH52">
        <v>24.21</v>
      </c>
      <c r="AI52">
        <v>7.02</v>
      </c>
    </row>
    <row r="53" spans="1:35">
      <c r="A53" t="s">
        <v>403</v>
      </c>
      <c r="G53" t="s">
        <v>95</v>
      </c>
      <c r="H53" s="73">
        <v>0.97</v>
      </c>
      <c r="I53" s="46">
        <v>0</v>
      </c>
      <c r="J53" s="46">
        <v>4.16</v>
      </c>
      <c r="K53" s="46">
        <v>58.1</v>
      </c>
      <c r="L53" s="46">
        <v>13.77</v>
      </c>
      <c r="M53" s="74">
        <v>0</v>
      </c>
      <c r="N53" s="73">
        <v>275.88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20.399999999999999</v>
      </c>
      <c r="X53">
        <v>255.48</v>
      </c>
      <c r="Y53">
        <v>33.89</v>
      </c>
      <c r="Z53">
        <v>4.16</v>
      </c>
      <c r="AA53">
        <v>0</v>
      </c>
      <c r="AB53">
        <v>6.78</v>
      </c>
      <c r="AC53">
        <v>0</v>
      </c>
      <c r="AD53">
        <v>0.97</v>
      </c>
      <c r="AE53">
        <v>0</v>
      </c>
      <c r="AF53">
        <v>100</v>
      </c>
      <c r="AG53">
        <v>0</v>
      </c>
      <c r="AH53">
        <v>24.21</v>
      </c>
      <c r="AI53">
        <v>6.99</v>
      </c>
    </row>
    <row r="54" spans="1:35">
      <c r="A54" t="s">
        <v>402</v>
      </c>
      <c r="G54" t="s">
        <v>96</v>
      </c>
      <c r="H54" s="73">
        <v>0.97</v>
      </c>
      <c r="I54" s="46">
        <v>0</v>
      </c>
      <c r="J54" s="46">
        <v>4.16</v>
      </c>
      <c r="K54" s="46">
        <v>58.1</v>
      </c>
      <c r="L54" s="46">
        <v>13.77</v>
      </c>
      <c r="M54" s="74">
        <v>0</v>
      </c>
      <c r="N54" s="73">
        <v>275.88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20.399999999999999</v>
      </c>
      <c r="X54">
        <v>255.48</v>
      </c>
      <c r="Y54">
        <v>33.89</v>
      </c>
      <c r="Z54">
        <v>4.16</v>
      </c>
      <c r="AA54">
        <v>0</v>
      </c>
      <c r="AB54">
        <v>6.78</v>
      </c>
      <c r="AC54">
        <v>0</v>
      </c>
      <c r="AD54">
        <v>0.97</v>
      </c>
      <c r="AE54">
        <v>0</v>
      </c>
      <c r="AF54">
        <v>100</v>
      </c>
      <c r="AG54">
        <v>0</v>
      </c>
      <c r="AH54">
        <v>24.21</v>
      </c>
      <c r="AI54">
        <v>6.99</v>
      </c>
    </row>
    <row r="55" spans="1:35">
      <c r="A55" t="s">
        <v>404</v>
      </c>
      <c r="G55" t="s">
        <v>97</v>
      </c>
      <c r="H55" s="73">
        <v>0.97</v>
      </c>
      <c r="I55" s="46">
        <v>0</v>
      </c>
      <c r="J55" s="46">
        <v>4.16</v>
      </c>
      <c r="K55" s="46">
        <v>58.1</v>
      </c>
      <c r="L55" s="46">
        <v>13.48</v>
      </c>
      <c r="M55" s="74">
        <v>0</v>
      </c>
      <c r="N55" s="73">
        <v>275.88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20.399999999999999</v>
      </c>
      <c r="X55">
        <v>255.48</v>
      </c>
      <c r="Y55">
        <v>33.89</v>
      </c>
      <c r="Z55">
        <v>4.16</v>
      </c>
      <c r="AA55">
        <v>0</v>
      </c>
      <c r="AB55">
        <v>6.78</v>
      </c>
      <c r="AC55">
        <v>0</v>
      </c>
      <c r="AD55">
        <v>0.97</v>
      </c>
      <c r="AE55">
        <v>0</v>
      </c>
      <c r="AF55">
        <v>100</v>
      </c>
      <c r="AG55">
        <v>0</v>
      </c>
      <c r="AH55">
        <v>24.21</v>
      </c>
      <c r="AI55">
        <v>6.7</v>
      </c>
    </row>
    <row r="56" spans="1:35">
      <c r="A56" t="s">
        <v>404</v>
      </c>
      <c r="G56" t="s">
        <v>98</v>
      </c>
      <c r="H56" s="73">
        <v>0.97</v>
      </c>
      <c r="I56" s="46">
        <v>0</v>
      </c>
      <c r="J56" s="46">
        <v>4.16</v>
      </c>
      <c r="K56" s="46">
        <v>58.1</v>
      </c>
      <c r="L56" s="46">
        <v>13.42</v>
      </c>
      <c r="M56" s="74">
        <v>0</v>
      </c>
      <c r="N56" s="73">
        <v>275.88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20.399999999999999</v>
      </c>
      <c r="X56">
        <v>255.48</v>
      </c>
      <c r="Y56">
        <v>33.89</v>
      </c>
      <c r="Z56">
        <v>4.16</v>
      </c>
      <c r="AA56">
        <v>0</v>
      </c>
      <c r="AB56">
        <v>6.78</v>
      </c>
      <c r="AC56">
        <v>0</v>
      </c>
      <c r="AD56">
        <v>0.97</v>
      </c>
      <c r="AE56">
        <v>0</v>
      </c>
      <c r="AF56">
        <v>100</v>
      </c>
      <c r="AG56">
        <v>0</v>
      </c>
      <c r="AH56">
        <v>24.21</v>
      </c>
      <c r="AI56">
        <v>6.64</v>
      </c>
    </row>
    <row r="57" spans="1:35">
      <c r="G57" t="s">
        <v>99</v>
      </c>
      <c r="H57" s="73">
        <v>0.97</v>
      </c>
      <c r="I57" s="46">
        <v>0</v>
      </c>
      <c r="J57" s="46">
        <v>4.16</v>
      </c>
      <c r="K57" s="46">
        <v>58.1</v>
      </c>
      <c r="L57" s="46">
        <v>13.120000000000001</v>
      </c>
      <c r="M57" s="74">
        <v>0</v>
      </c>
      <c r="N57" s="73">
        <v>275.88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20.399999999999999</v>
      </c>
      <c r="X57">
        <v>255.48</v>
      </c>
      <c r="Y57">
        <v>33.89</v>
      </c>
      <c r="Z57">
        <v>4.16</v>
      </c>
      <c r="AA57">
        <v>0</v>
      </c>
      <c r="AB57">
        <v>6.78</v>
      </c>
      <c r="AC57">
        <v>0</v>
      </c>
      <c r="AD57">
        <v>0.97</v>
      </c>
      <c r="AE57">
        <v>0</v>
      </c>
      <c r="AF57">
        <v>100</v>
      </c>
      <c r="AG57">
        <v>0</v>
      </c>
      <c r="AH57">
        <v>24.21</v>
      </c>
      <c r="AI57">
        <v>6.34</v>
      </c>
    </row>
    <row r="58" spans="1:35">
      <c r="G58" t="s">
        <v>100</v>
      </c>
      <c r="H58" s="73">
        <v>0.97</v>
      </c>
      <c r="I58" s="46">
        <v>0</v>
      </c>
      <c r="J58" s="46">
        <v>4.16</v>
      </c>
      <c r="K58" s="46">
        <v>58.1</v>
      </c>
      <c r="L58" s="46">
        <v>12.93</v>
      </c>
      <c r="M58" s="74">
        <v>0</v>
      </c>
      <c r="N58" s="73">
        <v>275.88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20.399999999999999</v>
      </c>
      <c r="X58">
        <v>255.48</v>
      </c>
      <c r="Y58">
        <v>33.89</v>
      </c>
      <c r="Z58">
        <v>4.16</v>
      </c>
      <c r="AA58">
        <v>0</v>
      </c>
      <c r="AB58">
        <v>6.78</v>
      </c>
      <c r="AC58">
        <v>0</v>
      </c>
      <c r="AD58">
        <v>0.97</v>
      </c>
      <c r="AE58">
        <v>0</v>
      </c>
      <c r="AF58">
        <v>100</v>
      </c>
      <c r="AG58">
        <v>0</v>
      </c>
      <c r="AH58">
        <v>24.21</v>
      </c>
      <c r="AI58">
        <v>6.15</v>
      </c>
    </row>
    <row r="59" spans="1:35">
      <c r="G59" t="s">
        <v>101</v>
      </c>
      <c r="H59" s="73">
        <v>0.97</v>
      </c>
      <c r="I59" s="46">
        <v>0</v>
      </c>
      <c r="J59" s="46">
        <v>4.16</v>
      </c>
      <c r="K59" s="46">
        <v>58.1</v>
      </c>
      <c r="L59" s="46">
        <v>12.59</v>
      </c>
      <c r="M59" s="74">
        <v>0</v>
      </c>
      <c r="N59" s="73">
        <v>275.88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20.399999999999999</v>
      </c>
      <c r="X59">
        <v>255.48</v>
      </c>
      <c r="Y59">
        <v>33.89</v>
      </c>
      <c r="Z59">
        <v>4.16</v>
      </c>
      <c r="AA59">
        <v>0</v>
      </c>
      <c r="AB59">
        <v>6.78</v>
      </c>
      <c r="AC59">
        <v>0</v>
      </c>
      <c r="AD59">
        <v>0.97</v>
      </c>
      <c r="AE59">
        <v>0</v>
      </c>
      <c r="AF59">
        <v>100</v>
      </c>
      <c r="AG59">
        <v>0</v>
      </c>
      <c r="AH59">
        <v>24.21</v>
      </c>
      <c r="AI59">
        <v>5.81</v>
      </c>
    </row>
    <row r="60" spans="1:35">
      <c r="G60" t="s">
        <v>102</v>
      </c>
      <c r="H60" s="73">
        <v>0.97</v>
      </c>
      <c r="I60" s="46">
        <v>0</v>
      </c>
      <c r="J60" s="46">
        <v>4.16</v>
      </c>
      <c r="K60" s="46">
        <v>58.1</v>
      </c>
      <c r="L60" s="46">
        <v>12.33</v>
      </c>
      <c r="M60" s="74">
        <v>0</v>
      </c>
      <c r="N60" s="73">
        <v>275.88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20.399999999999999</v>
      </c>
      <c r="X60">
        <v>255.48</v>
      </c>
      <c r="Y60">
        <v>33.89</v>
      </c>
      <c r="Z60">
        <v>4.16</v>
      </c>
      <c r="AA60">
        <v>0</v>
      </c>
      <c r="AB60">
        <v>6.78</v>
      </c>
      <c r="AC60">
        <v>0</v>
      </c>
      <c r="AD60">
        <v>0.97</v>
      </c>
      <c r="AE60">
        <v>0</v>
      </c>
      <c r="AF60">
        <v>100</v>
      </c>
      <c r="AG60">
        <v>0</v>
      </c>
      <c r="AH60">
        <v>24.21</v>
      </c>
      <c r="AI60">
        <v>5.55</v>
      </c>
    </row>
    <row r="61" spans="1:35">
      <c r="G61" t="s">
        <v>103</v>
      </c>
      <c r="H61" s="73">
        <v>0.97</v>
      </c>
      <c r="I61" s="46">
        <v>0</v>
      </c>
      <c r="J61" s="46">
        <v>4.16</v>
      </c>
      <c r="K61" s="46">
        <v>58.1</v>
      </c>
      <c r="L61" s="46">
        <v>11.89</v>
      </c>
      <c r="M61" s="74">
        <v>0</v>
      </c>
      <c r="N61" s="73">
        <v>275.88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20.399999999999999</v>
      </c>
      <c r="X61">
        <v>255.48</v>
      </c>
      <c r="Y61">
        <v>33.89</v>
      </c>
      <c r="Z61">
        <v>4.16</v>
      </c>
      <c r="AA61">
        <v>0</v>
      </c>
      <c r="AB61">
        <v>6.78</v>
      </c>
      <c r="AC61">
        <v>0</v>
      </c>
      <c r="AD61">
        <v>0.97</v>
      </c>
      <c r="AE61">
        <v>0</v>
      </c>
      <c r="AF61">
        <v>100</v>
      </c>
      <c r="AG61">
        <v>0</v>
      </c>
      <c r="AH61">
        <v>24.21</v>
      </c>
      <c r="AI61">
        <v>5.1100000000000003</v>
      </c>
    </row>
    <row r="62" spans="1:35">
      <c r="G62" t="s">
        <v>104</v>
      </c>
      <c r="H62" s="73">
        <v>0.97</v>
      </c>
      <c r="I62" s="46">
        <v>0</v>
      </c>
      <c r="J62" s="46">
        <v>4.16</v>
      </c>
      <c r="K62" s="46">
        <v>58.1</v>
      </c>
      <c r="L62" s="46">
        <v>11.58</v>
      </c>
      <c r="M62" s="74">
        <v>0</v>
      </c>
      <c r="N62" s="73">
        <v>275.88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20.399999999999999</v>
      </c>
      <c r="X62">
        <v>255.48</v>
      </c>
      <c r="Y62">
        <v>33.89</v>
      </c>
      <c r="Z62">
        <v>4.16</v>
      </c>
      <c r="AA62">
        <v>0</v>
      </c>
      <c r="AB62">
        <v>6.78</v>
      </c>
      <c r="AC62">
        <v>0</v>
      </c>
      <c r="AD62">
        <v>0.97</v>
      </c>
      <c r="AE62">
        <v>0</v>
      </c>
      <c r="AF62">
        <v>100</v>
      </c>
      <c r="AG62">
        <v>0</v>
      </c>
      <c r="AH62">
        <v>24.21</v>
      </c>
      <c r="AI62">
        <v>4.8</v>
      </c>
    </row>
    <row r="63" spans="1:35">
      <c r="G63" t="s">
        <v>105</v>
      </c>
      <c r="H63" s="73">
        <v>0.97</v>
      </c>
      <c r="I63" s="46">
        <v>0</v>
      </c>
      <c r="J63" s="46">
        <v>4.16</v>
      </c>
      <c r="K63" s="46">
        <v>58.1</v>
      </c>
      <c r="L63" s="46">
        <v>11.16</v>
      </c>
      <c r="M63" s="74">
        <v>0</v>
      </c>
      <c r="N63" s="73">
        <v>275.88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20.399999999999999</v>
      </c>
      <c r="X63">
        <v>255.48</v>
      </c>
      <c r="Y63">
        <v>33.89</v>
      </c>
      <c r="Z63">
        <v>4.16</v>
      </c>
      <c r="AA63">
        <v>0</v>
      </c>
      <c r="AB63">
        <v>6.78</v>
      </c>
      <c r="AC63">
        <v>0</v>
      </c>
      <c r="AD63">
        <v>0.97</v>
      </c>
      <c r="AE63">
        <v>0</v>
      </c>
      <c r="AF63">
        <v>100</v>
      </c>
      <c r="AG63">
        <v>0</v>
      </c>
      <c r="AH63">
        <v>24.21</v>
      </c>
      <c r="AI63">
        <v>4.38</v>
      </c>
    </row>
    <row r="64" spans="1:35">
      <c r="G64" t="s">
        <v>106</v>
      </c>
      <c r="H64" s="73">
        <v>0.97</v>
      </c>
      <c r="I64" s="46">
        <v>0</v>
      </c>
      <c r="J64" s="46">
        <v>4.16</v>
      </c>
      <c r="K64" s="46">
        <v>58.1</v>
      </c>
      <c r="L64" s="46">
        <v>10.63</v>
      </c>
      <c r="M64" s="74">
        <v>0</v>
      </c>
      <c r="N64" s="73">
        <v>275.88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20.399999999999999</v>
      </c>
      <c r="X64">
        <v>255.48</v>
      </c>
      <c r="Y64">
        <v>33.89</v>
      </c>
      <c r="Z64">
        <v>4.16</v>
      </c>
      <c r="AA64">
        <v>0</v>
      </c>
      <c r="AB64">
        <v>6.78</v>
      </c>
      <c r="AC64">
        <v>0</v>
      </c>
      <c r="AD64">
        <v>0.97</v>
      </c>
      <c r="AE64">
        <v>0</v>
      </c>
      <c r="AF64">
        <v>100</v>
      </c>
      <c r="AG64">
        <v>0</v>
      </c>
      <c r="AH64">
        <v>24.21</v>
      </c>
      <c r="AI64">
        <v>3.85</v>
      </c>
    </row>
    <row r="65" spans="7:35">
      <c r="G65" t="s">
        <v>107</v>
      </c>
      <c r="H65" s="73">
        <v>0.97</v>
      </c>
      <c r="I65" s="46">
        <v>0</v>
      </c>
      <c r="J65" s="46">
        <v>4.16</v>
      </c>
      <c r="K65" s="46">
        <v>58.1</v>
      </c>
      <c r="L65" s="46">
        <v>10.06</v>
      </c>
      <c r="M65" s="74">
        <v>0</v>
      </c>
      <c r="N65" s="73">
        <v>275.88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20.399999999999999</v>
      </c>
      <c r="X65">
        <v>255.48</v>
      </c>
      <c r="Y65">
        <v>33.89</v>
      </c>
      <c r="Z65">
        <v>4.16</v>
      </c>
      <c r="AA65">
        <v>0</v>
      </c>
      <c r="AB65">
        <v>6.78</v>
      </c>
      <c r="AC65">
        <v>0</v>
      </c>
      <c r="AD65">
        <v>0.97</v>
      </c>
      <c r="AE65">
        <v>0</v>
      </c>
      <c r="AF65">
        <v>100</v>
      </c>
      <c r="AG65">
        <v>0</v>
      </c>
      <c r="AH65">
        <v>24.21</v>
      </c>
      <c r="AI65">
        <v>3.28</v>
      </c>
    </row>
    <row r="66" spans="7:35">
      <c r="G66" t="s">
        <v>108</v>
      </c>
      <c r="H66" s="73">
        <v>0.97</v>
      </c>
      <c r="I66" s="46">
        <v>0</v>
      </c>
      <c r="J66" s="46">
        <v>4.16</v>
      </c>
      <c r="K66" s="46">
        <v>58.1</v>
      </c>
      <c r="L66" s="46">
        <v>9.49</v>
      </c>
      <c r="M66" s="74">
        <v>0</v>
      </c>
      <c r="N66" s="73">
        <v>275.88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20.399999999999999</v>
      </c>
      <c r="X66">
        <v>255.48</v>
      </c>
      <c r="Y66">
        <v>33.89</v>
      </c>
      <c r="Z66">
        <v>4.16</v>
      </c>
      <c r="AA66">
        <v>0</v>
      </c>
      <c r="AB66">
        <v>6.78</v>
      </c>
      <c r="AC66">
        <v>0</v>
      </c>
      <c r="AD66">
        <v>0.97</v>
      </c>
      <c r="AE66">
        <v>0</v>
      </c>
      <c r="AF66">
        <v>100</v>
      </c>
      <c r="AG66">
        <v>0</v>
      </c>
      <c r="AH66">
        <v>24.21</v>
      </c>
      <c r="AI66">
        <v>2.71</v>
      </c>
    </row>
    <row r="67" spans="7:35">
      <c r="G67" t="s">
        <v>109</v>
      </c>
      <c r="H67" s="73">
        <v>0.87</v>
      </c>
      <c r="I67" s="46">
        <v>0</v>
      </c>
      <c r="J67" s="46">
        <v>4.25</v>
      </c>
      <c r="K67" s="46">
        <v>58.1</v>
      </c>
      <c r="L67" s="46">
        <v>9.06</v>
      </c>
      <c r="M67" s="74">
        <v>0</v>
      </c>
      <c r="N67" s="73">
        <v>275.88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20.399999999999999</v>
      </c>
      <c r="X67">
        <v>255.48</v>
      </c>
      <c r="Y67">
        <v>33.89</v>
      </c>
      <c r="Z67">
        <v>4.25</v>
      </c>
      <c r="AA67">
        <v>0</v>
      </c>
      <c r="AB67">
        <v>6.78</v>
      </c>
      <c r="AC67">
        <v>0</v>
      </c>
      <c r="AD67">
        <v>0.87</v>
      </c>
      <c r="AE67">
        <v>0</v>
      </c>
      <c r="AF67">
        <v>100</v>
      </c>
      <c r="AG67">
        <v>0</v>
      </c>
      <c r="AH67">
        <v>24.21</v>
      </c>
      <c r="AI67">
        <v>2.2799999999999998</v>
      </c>
    </row>
    <row r="68" spans="7:35">
      <c r="G68" t="s">
        <v>110</v>
      </c>
      <c r="H68" s="73">
        <v>0.87</v>
      </c>
      <c r="I68" s="46">
        <v>0</v>
      </c>
      <c r="J68" s="46">
        <v>4.25</v>
      </c>
      <c r="K68" s="46">
        <v>58.1</v>
      </c>
      <c r="L68" s="46">
        <v>8.56</v>
      </c>
      <c r="M68" s="74">
        <v>0</v>
      </c>
      <c r="N68" s="73">
        <v>275.88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20.399999999999999</v>
      </c>
      <c r="X68">
        <v>255.48</v>
      </c>
      <c r="Y68">
        <v>33.89</v>
      </c>
      <c r="Z68">
        <v>4.25</v>
      </c>
      <c r="AA68">
        <v>0</v>
      </c>
      <c r="AB68">
        <v>6.78</v>
      </c>
      <c r="AC68">
        <v>0</v>
      </c>
      <c r="AD68">
        <v>0.87</v>
      </c>
      <c r="AE68">
        <v>0</v>
      </c>
      <c r="AF68">
        <v>100</v>
      </c>
      <c r="AG68">
        <v>0</v>
      </c>
      <c r="AH68">
        <v>24.21</v>
      </c>
      <c r="AI68">
        <v>1.78</v>
      </c>
    </row>
    <row r="69" spans="7:35">
      <c r="G69" t="s">
        <v>111</v>
      </c>
      <c r="H69" s="73">
        <v>0.87</v>
      </c>
      <c r="I69" s="46">
        <v>0</v>
      </c>
      <c r="J69" s="46">
        <v>4.25</v>
      </c>
      <c r="K69" s="46">
        <v>58.1</v>
      </c>
      <c r="L69" s="46">
        <v>8.15</v>
      </c>
      <c r="M69" s="74">
        <v>0</v>
      </c>
      <c r="N69" s="73">
        <v>275.88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20.399999999999999</v>
      </c>
      <c r="X69">
        <v>255.48</v>
      </c>
      <c r="Y69">
        <v>33.89</v>
      </c>
      <c r="Z69">
        <v>4.25</v>
      </c>
      <c r="AA69">
        <v>0</v>
      </c>
      <c r="AB69">
        <v>6.78</v>
      </c>
      <c r="AC69">
        <v>0</v>
      </c>
      <c r="AD69">
        <v>0.87</v>
      </c>
      <c r="AE69">
        <v>0</v>
      </c>
      <c r="AF69">
        <v>100</v>
      </c>
      <c r="AG69">
        <v>0</v>
      </c>
      <c r="AH69">
        <v>24.21</v>
      </c>
      <c r="AI69">
        <v>1.37</v>
      </c>
    </row>
    <row r="70" spans="7:35">
      <c r="G70" t="s">
        <v>112</v>
      </c>
      <c r="H70" s="73">
        <v>0.87</v>
      </c>
      <c r="I70" s="46">
        <v>0</v>
      </c>
      <c r="J70" s="46">
        <v>4.25</v>
      </c>
      <c r="K70" s="46">
        <v>58.1</v>
      </c>
      <c r="L70" s="46">
        <v>7.75</v>
      </c>
      <c r="M70" s="74">
        <v>0</v>
      </c>
      <c r="N70" s="73">
        <v>275.88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20.399999999999999</v>
      </c>
      <c r="X70">
        <v>255.48</v>
      </c>
      <c r="Y70">
        <v>33.89</v>
      </c>
      <c r="Z70">
        <v>4.25</v>
      </c>
      <c r="AA70">
        <v>0</v>
      </c>
      <c r="AB70">
        <v>6.78</v>
      </c>
      <c r="AC70">
        <v>0</v>
      </c>
      <c r="AD70">
        <v>0.87</v>
      </c>
      <c r="AE70">
        <v>0</v>
      </c>
      <c r="AF70">
        <v>100</v>
      </c>
      <c r="AG70">
        <v>0</v>
      </c>
      <c r="AH70">
        <v>24.21</v>
      </c>
      <c r="AI70">
        <v>0.97</v>
      </c>
    </row>
    <row r="71" spans="7:35">
      <c r="G71" t="s">
        <v>113</v>
      </c>
      <c r="H71" s="73">
        <v>0.77</v>
      </c>
      <c r="I71" s="46">
        <v>0</v>
      </c>
      <c r="J71" s="46">
        <v>4.25</v>
      </c>
      <c r="K71" s="46">
        <v>33.89</v>
      </c>
      <c r="L71" s="46">
        <v>7.4300000000000006</v>
      </c>
      <c r="M71" s="74">
        <v>0</v>
      </c>
      <c r="N71" s="73">
        <v>275.88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20.399999999999999</v>
      </c>
      <c r="X71">
        <v>255.48</v>
      </c>
      <c r="Y71">
        <v>33.89</v>
      </c>
      <c r="Z71">
        <v>4.25</v>
      </c>
      <c r="AA71">
        <v>0</v>
      </c>
      <c r="AB71">
        <v>6.78</v>
      </c>
      <c r="AC71">
        <v>0</v>
      </c>
      <c r="AD71">
        <v>0.77</v>
      </c>
      <c r="AE71">
        <v>0</v>
      </c>
      <c r="AF71">
        <v>100</v>
      </c>
      <c r="AG71">
        <v>0</v>
      </c>
      <c r="AH71">
        <v>0</v>
      </c>
      <c r="AI71">
        <v>0.65</v>
      </c>
    </row>
    <row r="72" spans="7:35">
      <c r="G72" t="s">
        <v>114</v>
      </c>
      <c r="H72" s="73">
        <v>0.77</v>
      </c>
      <c r="I72" s="46">
        <v>0</v>
      </c>
      <c r="J72" s="46">
        <v>4.25</v>
      </c>
      <c r="K72" s="46">
        <v>33.89</v>
      </c>
      <c r="L72" s="46">
        <v>7.17</v>
      </c>
      <c r="M72" s="74">
        <v>0</v>
      </c>
      <c r="N72" s="73">
        <v>275.88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20.399999999999999</v>
      </c>
      <c r="X72">
        <v>255.48</v>
      </c>
      <c r="Y72">
        <v>33.89</v>
      </c>
      <c r="Z72">
        <v>4.25</v>
      </c>
      <c r="AA72">
        <v>0</v>
      </c>
      <c r="AB72">
        <v>6.78</v>
      </c>
      <c r="AC72">
        <v>0</v>
      </c>
      <c r="AD72">
        <v>0.77</v>
      </c>
      <c r="AE72">
        <v>0</v>
      </c>
      <c r="AF72">
        <v>100</v>
      </c>
      <c r="AG72">
        <v>0</v>
      </c>
      <c r="AH72">
        <v>0</v>
      </c>
      <c r="AI72">
        <v>0.39</v>
      </c>
    </row>
    <row r="73" spans="7:35">
      <c r="G73" t="s">
        <v>115</v>
      </c>
      <c r="H73" s="73">
        <v>0.77</v>
      </c>
      <c r="I73" s="46">
        <v>0</v>
      </c>
      <c r="J73" s="46">
        <v>4.25</v>
      </c>
      <c r="K73" s="46">
        <v>33.89</v>
      </c>
      <c r="L73" s="46">
        <v>6.94</v>
      </c>
      <c r="M73" s="74">
        <v>0</v>
      </c>
      <c r="N73" s="73">
        <v>275.88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20.399999999999999</v>
      </c>
      <c r="X73">
        <v>255.48</v>
      </c>
      <c r="Y73">
        <v>33.89</v>
      </c>
      <c r="Z73">
        <v>4.25</v>
      </c>
      <c r="AA73">
        <v>0</v>
      </c>
      <c r="AB73">
        <v>6.78</v>
      </c>
      <c r="AC73">
        <v>0</v>
      </c>
      <c r="AD73">
        <v>0.77</v>
      </c>
      <c r="AE73">
        <v>0</v>
      </c>
      <c r="AF73">
        <v>100</v>
      </c>
      <c r="AG73">
        <v>0</v>
      </c>
      <c r="AH73">
        <v>0</v>
      </c>
      <c r="AI73">
        <v>0.16</v>
      </c>
    </row>
    <row r="74" spans="7:35">
      <c r="G74" t="s">
        <v>116</v>
      </c>
      <c r="H74" s="73">
        <v>0.77</v>
      </c>
      <c r="I74" s="46">
        <v>0</v>
      </c>
      <c r="J74" s="46">
        <v>4.25</v>
      </c>
      <c r="K74" s="46">
        <v>33.89</v>
      </c>
      <c r="L74" s="46">
        <v>6.78</v>
      </c>
      <c r="M74" s="74">
        <v>0</v>
      </c>
      <c r="N74" s="73">
        <v>275.88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20.399999999999999</v>
      </c>
      <c r="X74">
        <v>255.48</v>
      </c>
      <c r="Y74">
        <v>33.89</v>
      </c>
      <c r="Z74">
        <v>4.25</v>
      </c>
      <c r="AA74">
        <v>0</v>
      </c>
      <c r="AB74">
        <v>6.78</v>
      </c>
      <c r="AC74">
        <v>0</v>
      </c>
      <c r="AD74">
        <v>0.77</v>
      </c>
      <c r="AE74">
        <v>0</v>
      </c>
      <c r="AF74">
        <v>100</v>
      </c>
      <c r="AG74">
        <v>0</v>
      </c>
      <c r="AH74">
        <v>0</v>
      </c>
      <c r="AI74">
        <v>0</v>
      </c>
    </row>
    <row r="75" spans="7:35">
      <c r="G75" t="s">
        <v>117</v>
      </c>
      <c r="H75" s="73">
        <v>0.73</v>
      </c>
      <c r="I75" s="46">
        <v>0</v>
      </c>
      <c r="J75" s="46">
        <v>4.3499999999999996</v>
      </c>
      <c r="K75" s="46">
        <v>33.89</v>
      </c>
      <c r="L75" s="46">
        <v>6.78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20.399999999999999</v>
      </c>
      <c r="X75">
        <v>0</v>
      </c>
      <c r="Y75">
        <v>33.89</v>
      </c>
      <c r="Z75">
        <v>4.3499999999999996</v>
      </c>
      <c r="AA75">
        <v>0</v>
      </c>
      <c r="AB75">
        <v>6.78</v>
      </c>
      <c r="AC75">
        <v>0</v>
      </c>
      <c r="AD75">
        <v>0.73</v>
      </c>
      <c r="AE75">
        <v>100</v>
      </c>
      <c r="AF75">
        <v>0</v>
      </c>
      <c r="AG75">
        <v>100</v>
      </c>
      <c r="AH75">
        <v>0</v>
      </c>
      <c r="AI75">
        <v>0</v>
      </c>
    </row>
    <row r="76" spans="7:35">
      <c r="G76" t="s">
        <v>118</v>
      </c>
      <c r="H76" s="73">
        <v>0.73</v>
      </c>
      <c r="I76" s="46">
        <v>0</v>
      </c>
      <c r="J76" s="46">
        <v>4.3499999999999996</v>
      </c>
      <c r="K76" s="46">
        <v>33.89</v>
      </c>
      <c r="L76" s="46">
        <v>6.78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20.399999999999999</v>
      </c>
      <c r="X76">
        <v>0</v>
      </c>
      <c r="Y76">
        <v>33.89</v>
      </c>
      <c r="Z76">
        <v>4.3499999999999996</v>
      </c>
      <c r="AA76">
        <v>0</v>
      </c>
      <c r="AB76">
        <v>6.78</v>
      </c>
      <c r="AC76">
        <v>0</v>
      </c>
      <c r="AD76">
        <v>0.73</v>
      </c>
      <c r="AE76">
        <v>100</v>
      </c>
      <c r="AF76">
        <v>0</v>
      </c>
      <c r="AG76">
        <v>100</v>
      </c>
      <c r="AH76">
        <v>0</v>
      </c>
      <c r="AI76">
        <v>0</v>
      </c>
    </row>
    <row r="77" spans="7:35">
      <c r="G77" t="s">
        <v>119</v>
      </c>
      <c r="H77" s="73">
        <v>0.73</v>
      </c>
      <c r="I77" s="46">
        <v>0</v>
      </c>
      <c r="J77" s="46">
        <v>4.3499999999999996</v>
      </c>
      <c r="K77" s="46">
        <v>33.89</v>
      </c>
      <c r="L77" s="46">
        <v>6.78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20.399999999999999</v>
      </c>
      <c r="X77">
        <v>0</v>
      </c>
      <c r="Y77">
        <v>33.89</v>
      </c>
      <c r="Z77">
        <v>4.3499999999999996</v>
      </c>
      <c r="AA77">
        <v>0</v>
      </c>
      <c r="AB77">
        <v>6.78</v>
      </c>
      <c r="AC77">
        <v>0</v>
      </c>
      <c r="AD77">
        <v>0.73</v>
      </c>
      <c r="AE77">
        <v>100</v>
      </c>
      <c r="AF77">
        <v>0</v>
      </c>
      <c r="AG77">
        <v>100</v>
      </c>
      <c r="AH77">
        <v>0</v>
      </c>
      <c r="AI77">
        <v>0</v>
      </c>
    </row>
    <row r="78" spans="7:35">
      <c r="G78" t="s">
        <v>120</v>
      </c>
      <c r="H78" s="73">
        <v>0.73</v>
      </c>
      <c r="I78" s="46">
        <v>0</v>
      </c>
      <c r="J78" s="46">
        <v>4.3499999999999996</v>
      </c>
      <c r="K78" s="46">
        <v>33.89</v>
      </c>
      <c r="L78" s="46">
        <v>6.78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20.399999999999999</v>
      </c>
      <c r="X78">
        <v>0</v>
      </c>
      <c r="Y78">
        <v>33.89</v>
      </c>
      <c r="Z78">
        <v>4.3499999999999996</v>
      </c>
      <c r="AA78">
        <v>0</v>
      </c>
      <c r="AB78">
        <v>6.78</v>
      </c>
      <c r="AC78">
        <v>0</v>
      </c>
      <c r="AD78">
        <v>0.73</v>
      </c>
      <c r="AE78">
        <v>100</v>
      </c>
      <c r="AF78">
        <v>0</v>
      </c>
      <c r="AG78">
        <v>100</v>
      </c>
      <c r="AH78">
        <v>0</v>
      </c>
      <c r="AI78">
        <v>0</v>
      </c>
    </row>
    <row r="79" spans="7:35">
      <c r="G79" t="s">
        <v>121</v>
      </c>
      <c r="H79" s="73">
        <v>0.73</v>
      </c>
      <c r="I79" s="46">
        <v>0</v>
      </c>
      <c r="J79" s="46">
        <v>4.3499999999999996</v>
      </c>
      <c r="K79" s="46">
        <v>33.89</v>
      </c>
      <c r="L79" s="46">
        <v>6.78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20.399999999999999</v>
      </c>
      <c r="X79">
        <v>0</v>
      </c>
      <c r="Y79">
        <v>33.89</v>
      </c>
      <c r="Z79">
        <v>4.3499999999999996</v>
      </c>
      <c r="AA79">
        <v>0</v>
      </c>
      <c r="AB79">
        <v>6.78</v>
      </c>
      <c r="AC79">
        <v>0</v>
      </c>
      <c r="AD79">
        <v>0.73</v>
      </c>
      <c r="AE79">
        <v>100</v>
      </c>
      <c r="AF79">
        <v>0</v>
      </c>
      <c r="AG79">
        <v>100</v>
      </c>
      <c r="AH79">
        <v>0</v>
      </c>
      <c r="AI79">
        <v>0</v>
      </c>
    </row>
    <row r="80" spans="7:35">
      <c r="G80" t="s">
        <v>122</v>
      </c>
      <c r="H80" s="73">
        <v>0.73</v>
      </c>
      <c r="I80" s="46">
        <v>0</v>
      </c>
      <c r="J80" s="46">
        <v>4.3499999999999996</v>
      </c>
      <c r="K80" s="46">
        <v>33.89</v>
      </c>
      <c r="L80" s="46">
        <v>6.78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20.399999999999999</v>
      </c>
      <c r="X80">
        <v>0</v>
      </c>
      <c r="Y80">
        <v>33.89</v>
      </c>
      <c r="Z80">
        <v>4.3499999999999996</v>
      </c>
      <c r="AA80">
        <v>0</v>
      </c>
      <c r="AB80">
        <v>6.78</v>
      </c>
      <c r="AC80">
        <v>0</v>
      </c>
      <c r="AD80">
        <v>0.73</v>
      </c>
      <c r="AE80">
        <v>100</v>
      </c>
      <c r="AF80">
        <v>0</v>
      </c>
      <c r="AG80">
        <v>100</v>
      </c>
      <c r="AH80">
        <v>0</v>
      </c>
      <c r="AI80">
        <v>0</v>
      </c>
    </row>
    <row r="81" spans="7:35">
      <c r="G81" t="s">
        <v>123</v>
      </c>
      <c r="H81" s="73">
        <v>0.73</v>
      </c>
      <c r="I81" s="46">
        <v>0</v>
      </c>
      <c r="J81" s="46">
        <v>4.3499999999999996</v>
      </c>
      <c r="K81" s="46">
        <v>33.89</v>
      </c>
      <c r="L81" s="46">
        <v>6.78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20.399999999999999</v>
      </c>
      <c r="X81">
        <v>0</v>
      </c>
      <c r="Y81">
        <v>33.89</v>
      </c>
      <c r="Z81">
        <v>4.3499999999999996</v>
      </c>
      <c r="AA81">
        <v>0</v>
      </c>
      <c r="AB81">
        <v>6.78</v>
      </c>
      <c r="AC81">
        <v>0</v>
      </c>
      <c r="AD81">
        <v>0.73</v>
      </c>
      <c r="AE81">
        <v>100</v>
      </c>
      <c r="AF81">
        <v>0</v>
      </c>
      <c r="AG81">
        <v>100</v>
      </c>
      <c r="AH81">
        <v>0</v>
      </c>
      <c r="AI81">
        <v>0</v>
      </c>
    </row>
    <row r="82" spans="7:35">
      <c r="G82" t="s">
        <v>124</v>
      </c>
      <c r="H82" s="73">
        <v>0.73</v>
      </c>
      <c r="I82" s="46">
        <v>0</v>
      </c>
      <c r="J82" s="46">
        <v>4.3499999999999996</v>
      </c>
      <c r="K82" s="46">
        <v>33.89</v>
      </c>
      <c r="L82" s="46">
        <v>6.78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20.399999999999999</v>
      </c>
      <c r="X82">
        <v>0</v>
      </c>
      <c r="Y82">
        <v>33.89</v>
      </c>
      <c r="Z82">
        <v>4.3499999999999996</v>
      </c>
      <c r="AA82">
        <v>0</v>
      </c>
      <c r="AB82">
        <v>6.78</v>
      </c>
      <c r="AC82">
        <v>0</v>
      </c>
      <c r="AD82">
        <v>0.73</v>
      </c>
      <c r="AE82">
        <v>100</v>
      </c>
      <c r="AF82">
        <v>0</v>
      </c>
      <c r="AG82">
        <v>100</v>
      </c>
      <c r="AH82">
        <v>0</v>
      </c>
      <c r="AI82">
        <v>0</v>
      </c>
    </row>
    <row r="83" spans="7:35">
      <c r="G83" t="s">
        <v>125</v>
      </c>
      <c r="H83" s="73">
        <v>0.73</v>
      </c>
      <c r="I83" s="46">
        <v>0</v>
      </c>
      <c r="J83" s="46">
        <v>4.25</v>
      </c>
      <c r="K83" s="46">
        <v>33.89</v>
      </c>
      <c r="L83" s="46">
        <v>6.78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20.399999999999999</v>
      </c>
      <c r="X83">
        <v>0</v>
      </c>
      <c r="Y83">
        <v>33.89</v>
      </c>
      <c r="Z83">
        <v>4.25</v>
      </c>
      <c r="AA83">
        <v>0</v>
      </c>
      <c r="AB83">
        <v>6.78</v>
      </c>
      <c r="AC83">
        <v>0</v>
      </c>
      <c r="AD83">
        <v>0.73</v>
      </c>
      <c r="AE83">
        <v>100</v>
      </c>
      <c r="AF83">
        <v>0</v>
      </c>
      <c r="AG83">
        <v>100</v>
      </c>
      <c r="AH83">
        <v>0</v>
      </c>
      <c r="AI83">
        <v>0</v>
      </c>
    </row>
    <row r="84" spans="7:35">
      <c r="G84" t="s">
        <v>126</v>
      </c>
      <c r="H84" s="73">
        <v>0.73</v>
      </c>
      <c r="I84" s="46">
        <v>0</v>
      </c>
      <c r="J84" s="46">
        <v>4.25</v>
      </c>
      <c r="K84" s="46">
        <v>33.89</v>
      </c>
      <c r="L84" s="46">
        <v>6.78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20.399999999999999</v>
      </c>
      <c r="X84">
        <v>0</v>
      </c>
      <c r="Y84">
        <v>33.89</v>
      </c>
      <c r="Z84">
        <v>4.25</v>
      </c>
      <c r="AA84">
        <v>0</v>
      </c>
      <c r="AB84">
        <v>6.78</v>
      </c>
      <c r="AC84">
        <v>0</v>
      </c>
      <c r="AD84">
        <v>0.73</v>
      </c>
      <c r="AE84">
        <v>100</v>
      </c>
      <c r="AF84">
        <v>0</v>
      </c>
      <c r="AG84">
        <v>100</v>
      </c>
      <c r="AH84">
        <v>0</v>
      </c>
      <c r="AI84">
        <v>0</v>
      </c>
    </row>
    <row r="85" spans="7:35">
      <c r="G85" t="s">
        <v>127</v>
      </c>
      <c r="H85" s="73">
        <v>0.73</v>
      </c>
      <c r="I85" s="46">
        <v>0</v>
      </c>
      <c r="J85" s="46">
        <v>4.25</v>
      </c>
      <c r="K85" s="46">
        <v>33.89</v>
      </c>
      <c r="L85" s="46">
        <v>6.78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20.399999999999999</v>
      </c>
      <c r="X85">
        <v>0</v>
      </c>
      <c r="Y85">
        <v>33.89</v>
      </c>
      <c r="Z85">
        <v>4.25</v>
      </c>
      <c r="AA85">
        <v>0</v>
      </c>
      <c r="AB85">
        <v>6.78</v>
      </c>
      <c r="AC85">
        <v>0</v>
      </c>
      <c r="AD85">
        <v>0.73</v>
      </c>
      <c r="AE85">
        <v>100</v>
      </c>
      <c r="AF85">
        <v>0</v>
      </c>
      <c r="AG85">
        <v>100</v>
      </c>
      <c r="AH85">
        <v>0</v>
      </c>
      <c r="AI85">
        <v>0</v>
      </c>
    </row>
    <row r="86" spans="7:35">
      <c r="G86" t="s">
        <v>128</v>
      </c>
      <c r="H86" s="73">
        <v>0.73</v>
      </c>
      <c r="I86" s="46">
        <v>0</v>
      </c>
      <c r="J86" s="46">
        <v>4.25</v>
      </c>
      <c r="K86" s="46">
        <v>33.89</v>
      </c>
      <c r="L86" s="46">
        <v>6.78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20.399999999999999</v>
      </c>
      <c r="X86">
        <v>0</v>
      </c>
      <c r="Y86">
        <v>33.89</v>
      </c>
      <c r="Z86">
        <v>4.25</v>
      </c>
      <c r="AA86">
        <v>0</v>
      </c>
      <c r="AB86">
        <v>6.78</v>
      </c>
      <c r="AC86">
        <v>0</v>
      </c>
      <c r="AD86">
        <v>0.73</v>
      </c>
      <c r="AE86">
        <v>100</v>
      </c>
      <c r="AF86">
        <v>0</v>
      </c>
      <c r="AG86">
        <v>100</v>
      </c>
      <c r="AH86">
        <v>0</v>
      </c>
      <c r="AI86">
        <v>0</v>
      </c>
    </row>
    <row r="87" spans="7:35">
      <c r="G87" t="s">
        <v>129</v>
      </c>
      <c r="H87" s="73">
        <v>0.73</v>
      </c>
      <c r="I87" s="46">
        <v>0</v>
      </c>
      <c r="J87" s="46">
        <v>4.25</v>
      </c>
      <c r="K87" s="46">
        <v>33.89</v>
      </c>
      <c r="L87" s="46">
        <v>6.78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20.399999999999999</v>
      </c>
      <c r="X87">
        <v>0</v>
      </c>
      <c r="Y87">
        <v>33.89</v>
      </c>
      <c r="Z87">
        <v>4.25</v>
      </c>
      <c r="AA87">
        <v>0</v>
      </c>
      <c r="AB87">
        <v>6.78</v>
      </c>
      <c r="AC87">
        <v>0</v>
      </c>
      <c r="AD87">
        <v>0.73</v>
      </c>
      <c r="AE87">
        <v>100</v>
      </c>
      <c r="AF87">
        <v>0</v>
      </c>
      <c r="AG87">
        <v>100</v>
      </c>
      <c r="AH87">
        <v>0</v>
      </c>
      <c r="AI87">
        <v>0</v>
      </c>
    </row>
    <row r="88" spans="7:35">
      <c r="G88" t="s">
        <v>130</v>
      </c>
      <c r="H88" s="73">
        <v>0.73</v>
      </c>
      <c r="I88" s="46">
        <v>0</v>
      </c>
      <c r="J88" s="46">
        <v>4.25</v>
      </c>
      <c r="K88" s="46">
        <v>33.89</v>
      </c>
      <c r="L88" s="46">
        <v>6.78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20.399999999999999</v>
      </c>
      <c r="X88">
        <v>0</v>
      </c>
      <c r="Y88">
        <v>33.89</v>
      </c>
      <c r="Z88">
        <v>4.25</v>
      </c>
      <c r="AA88">
        <v>0</v>
      </c>
      <c r="AB88">
        <v>6.78</v>
      </c>
      <c r="AC88">
        <v>0</v>
      </c>
      <c r="AD88">
        <v>0.73</v>
      </c>
      <c r="AE88">
        <v>100</v>
      </c>
      <c r="AF88">
        <v>0</v>
      </c>
      <c r="AG88">
        <v>100</v>
      </c>
      <c r="AH88">
        <v>0</v>
      </c>
      <c r="AI88">
        <v>0</v>
      </c>
    </row>
    <row r="89" spans="7:35">
      <c r="G89" t="s">
        <v>131</v>
      </c>
      <c r="H89" s="73">
        <v>0.73</v>
      </c>
      <c r="I89" s="46">
        <v>0</v>
      </c>
      <c r="J89" s="46">
        <v>4.25</v>
      </c>
      <c r="K89" s="46">
        <v>33.89</v>
      </c>
      <c r="L89" s="46">
        <v>6.78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20.399999999999999</v>
      </c>
      <c r="X89">
        <v>0</v>
      </c>
      <c r="Y89">
        <v>33.89</v>
      </c>
      <c r="Z89">
        <v>4.25</v>
      </c>
      <c r="AA89">
        <v>0</v>
      </c>
      <c r="AB89">
        <v>6.78</v>
      </c>
      <c r="AC89">
        <v>0</v>
      </c>
      <c r="AD89">
        <v>0.73</v>
      </c>
      <c r="AE89">
        <v>100</v>
      </c>
      <c r="AF89">
        <v>0</v>
      </c>
      <c r="AG89">
        <v>100</v>
      </c>
      <c r="AH89">
        <v>0</v>
      </c>
      <c r="AI89">
        <v>0</v>
      </c>
    </row>
    <row r="90" spans="7:35">
      <c r="G90" t="s">
        <v>132</v>
      </c>
      <c r="H90" s="73">
        <v>0.73</v>
      </c>
      <c r="I90" s="46">
        <v>0</v>
      </c>
      <c r="J90" s="46">
        <v>4.25</v>
      </c>
      <c r="K90" s="46">
        <v>33.89</v>
      </c>
      <c r="L90" s="46">
        <v>6.78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20.399999999999999</v>
      </c>
      <c r="X90">
        <v>0</v>
      </c>
      <c r="Y90">
        <v>33.89</v>
      </c>
      <c r="Z90">
        <v>4.25</v>
      </c>
      <c r="AA90">
        <v>0</v>
      </c>
      <c r="AB90">
        <v>6.78</v>
      </c>
      <c r="AC90">
        <v>0</v>
      </c>
      <c r="AD90">
        <v>0.73</v>
      </c>
      <c r="AE90">
        <v>100</v>
      </c>
      <c r="AF90">
        <v>0</v>
      </c>
      <c r="AG90">
        <v>100</v>
      </c>
      <c r="AH90">
        <v>0</v>
      </c>
      <c r="AI90">
        <v>0</v>
      </c>
    </row>
    <row r="91" spans="7:35">
      <c r="G91" t="s">
        <v>133</v>
      </c>
      <c r="H91" s="73">
        <v>0.68</v>
      </c>
      <c r="I91" s="46">
        <v>0</v>
      </c>
      <c r="J91" s="46">
        <v>4.25</v>
      </c>
      <c r="K91" s="46">
        <v>33.89</v>
      </c>
      <c r="L91" s="46">
        <v>6.78</v>
      </c>
      <c r="M91" s="74">
        <v>0</v>
      </c>
      <c r="N91" s="73">
        <v>199.54</v>
      </c>
      <c r="O91" s="46">
        <v>276.88</v>
      </c>
      <c r="P91" s="46">
        <v>0</v>
      </c>
      <c r="Q91" s="46">
        <v>0</v>
      </c>
      <c r="R91" s="46">
        <v>0</v>
      </c>
      <c r="S91" s="74">
        <v>0</v>
      </c>
      <c r="W91">
        <v>20.399999999999999</v>
      </c>
      <c r="X91">
        <v>0</v>
      </c>
      <c r="Y91">
        <v>33.89</v>
      </c>
      <c r="Z91">
        <v>4.25</v>
      </c>
      <c r="AA91">
        <v>179.14</v>
      </c>
      <c r="AB91">
        <v>6.78</v>
      </c>
      <c r="AC91">
        <v>76.88</v>
      </c>
      <c r="AD91">
        <v>0.68</v>
      </c>
      <c r="AE91">
        <v>100</v>
      </c>
      <c r="AF91">
        <v>0</v>
      </c>
      <c r="AG91">
        <v>100</v>
      </c>
      <c r="AH91">
        <v>0</v>
      </c>
      <c r="AI91">
        <v>0</v>
      </c>
    </row>
    <row r="92" spans="7:35">
      <c r="G92" t="s">
        <v>134</v>
      </c>
      <c r="H92" s="73">
        <v>0.68</v>
      </c>
      <c r="I92" s="46">
        <v>0</v>
      </c>
      <c r="J92" s="46">
        <v>4.25</v>
      </c>
      <c r="K92" s="46">
        <v>33.89</v>
      </c>
      <c r="L92" s="46">
        <v>6.78</v>
      </c>
      <c r="M92" s="74">
        <v>0</v>
      </c>
      <c r="N92" s="73">
        <v>199.54</v>
      </c>
      <c r="O92" s="46">
        <v>276.88</v>
      </c>
      <c r="P92" s="46">
        <v>0</v>
      </c>
      <c r="Q92" s="46">
        <v>0</v>
      </c>
      <c r="R92" s="46">
        <v>0</v>
      </c>
      <c r="S92" s="74">
        <v>0</v>
      </c>
      <c r="W92">
        <v>20.399999999999999</v>
      </c>
      <c r="X92">
        <v>0</v>
      </c>
      <c r="Y92">
        <v>33.89</v>
      </c>
      <c r="Z92">
        <v>4.25</v>
      </c>
      <c r="AA92">
        <v>179.14</v>
      </c>
      <c r="AB92">
        <v>6.78</v>
      </c>
      <c r="AC92">
        <v>76.88</v>
      </c>
      <c r="AD92">
        <v>0.68</v>
      </c>
      <c r="AE92">
        <v>100</v>
      </c>
      <c r="AF92">
        <v>0</v>
      </c>
      <c r="AG92">
        <v>100</v>
      </c>
      <c r="AH92">
        <v>0</v>
      </c>
      <c r="AI92">
        <v>0</v>
      </c>
    </row>
    <row r="93" spans="7:35">
      <c r="G93" t="s">
        <v>135</v>
      </c>
      <c r="H93" s="73">
        <v>0.68</v>
      </c>
      <c r="I93" s="46">
        <v>0</v>
      </c>
      <c r="J93" s="46">
        <v>4.25</v>
      </c>
      <c r="K93" s="46">
        <v>33.89</v>
      </c>
      <c r="L93" s="46">
        <v>6.78</v>
      </c>
      <c r="M93" s="74">
        <v>0</v>
      </c>
      <c r="N93" s="73">
        <v>199.54</v>
      </c>
      <c r="O93" s="46">
        <v>276.88</v>
      </c>
      <c r="P93" s="46">
        <v>0</v>
      </c>
      <c r="Q93" s="46">
        <v>0</v>
      </c>
      <c r="R93" s="46">
        <v>0</v>
      </c>
      <c r="S93" s="74">
        <v>0</v>
      </c>
      <c r="W93">
        <v>20.399999999999999</v>
      </c>
      <c r="X93">
        <v>0</v>
      </c>
      <c r="Y93">
        <v>33.89</v>
      </c>
      <c r="Z93">
        <v>4.25</v>
      </c>
      <c r="AA93">
        <v>179.14</v>
      </c>
      <c r="AB93">
        <v>6.78</v>
      </c>
      <c r="AC93">
        <v>76.88</v>
      </c>
      <c r="AD93">
        <v>0.68</v>
      </c>
      <c r="AE93">
        <v>100</v>
      </c>
      <c r="AF93">
        <v>0</v>
      </c>
      <c r="AG93">
        <v>100</v>
      </c>
      <c r="AH93">
        <v>0</v>
      </c>
      <c r="AI93">
        <v>0</v>
      </c>
    </row>
    <row r="94" spans="7:35">
      <c r="G94" t="s">
        <v>136</v>
      </c>
      <c r="H94" s="73">
        <v>0.68</v>
      </c>
      <c r="I94" s="46">
        <v>0</v>
      </c>
      <c r="J94" s="46">
        <v>4.25</v>
      </c>
      <c r="K94" s="46">
        <v>33.89</v>
      </c>
      <c r="L94" s="46">
        <v>6.78</v>
      </c>
      <c r="M94" s="74">
        <v>0</v>
      </c>
      <c r="N94" s="73">
        <v>199.54</v>
      </c>
      <c r="O94" s="46">
        <v>276.88</v>
      </c>
      <c r="P94" s="46">
        <v>0</v>
      </c>
      <c r="Q94" s="46">
        <v>0</v>
      </c>
      <c r="R94" s="46">
        <v>0</v>
      </c>
      <c r="S94" s="74">
        <v>0</v>
      </c>
      <c r="W94">
        <v>20.399999999999999</v>
      </c>
      <c r="X94">
        <v>0</v>
      </c>
      <c r="Y94">
        <v>33.89</v>
      </c>
      <c r="Z94">
        <v>4.25</v>
      </c>
      <c r="AA94">
        <v>179.14</v>
      </c>
      <c r="AB94">
        <v>6.78</v>
      </c>
      <c r="AC94">
        <v>76.88</v>
      </c>
      <c r="AD94">
        <v>0.68</v>
      </c>
      <c r="AE94">
        <v>100</v>
      </c>
      <c r="AF94">
        <v>0</v>
      </c>
      <c r="AG94">
        <v>100</v>
      </c>
      <c r="AH94">
        <v>0</v>
      </c>
      <c r="AI94">
        <v>0</v>
      </c>
    </row>
    <row r="95" spans="7:35">
      <c r="G95" t="s">
        <v>137</v>
      </c>
      <c r="H95" s="73">
        <v>0.63</v>
      </c>
      <c r="I95" s="46">
        <v>0</v>
      </c>
      <c r="J95" s="46">
        <v>4.16</v>
      </c>
      <c r="K95" s="46">
        <v>33.89</v>
      </c>
      <c r="L95" s="46">
        <v>6.78</v>
      </c>
      <c r="M95" s="74">
        <v>0</v>
      </c>
      <c r="N95" s="73">
        <v>199.54</v>
      </c>
      <c r="O95" s="46">
        <v>276.88</v>
      </c>
      <c r="P95" s="46">
        <v>0</v>
      </c>
      <c r="Q95" s="46">
        <v>0</v>
      </c>
      <c r="R95" s="46">
        <v>0</v>
      </c>
      <c r="S95" s="74">
        <v>0</v>
      </c>
      <c r="W95">
        <v>20.399999999999999</v>
      </c>
      <c r="X95">
        <v>0</v>
      </c>
      <c r="Y95">
        <v>33.89</v>
      </c>
      <c r="Z95">
        <v>4.16</v>
      </c>
      <c r="AA95">
        <v>179.14</v>
      </c>
      <c r="AB95">
        <v>6.78</v>
      </c>
      <c r="AC95">
        <v>76.88</v>
      </c>
      <c r="AD95">
        <v>0.63</v>
      </c>
      <c r="AE95">
        <v>100</v>
      </c>
      <c r="AF95">
        <v>0</v>
      </c>
      <c r="AG95">
        <v>100</v>
      </c>
      <c r="AH95">
        <v>0</v>
      </c>
      <c r="AI95">
        <v>0</v>
      </c>
    </row>
    <row r="96" spans="7:35">
      <c r="G96" t="s">
        <v>138</v>
      </c>
      <c r="H96" s="73">
        <v>0.63</v>
      </c>
      <c r="I96" s="46">
        <v>0</v>
      </c>
      <c r="J96" s="46">
        <v>4.16</v>
      </c>
      <c r="K96" s="46">
        <v>33.89</v>
      </c>
      <c r="L96" s="46">
        <v>6.78</v>
      </c>
      <c r="M96" s="74">
        <v>0</v>
      </c>
      <c r="N96" s="73">
        <v>199.54</v>
      </c>
      <c r="O96" s="46">
        <v>276.88</v>
      </c>
      <c r="P96" s="46">
        <v>0</v>
      </c>
      <c r="Q96" s="46">
        <v>0</v>
      </c>
      <c r="R96" s="46">
        <v>0</v>
      </c>
      <c r="S96" s="74">
        <v>0</v>
      </c>
      <c r="W96">
        <v>20.399999999999999</v>
      </c>
      <c r="X96">
        <v>0</v>
      </c>
      <c r="Y96">
        <v>33.89</v>
      </c>
      <c r="Z96">
        <v>4.16</v>
      </c>
      <c r="AA96">
        <v>179.14</v>
      </c>
      <c r="AB96">
        <v>6.78</v>
      </c>
      <c r="AC96">
        <v>76.88</v>
      </c>
      <c r="AD96">
        <v>0.63</v>
      </c>
      <c r="AE96">
        <v>100</v>
      </c>
      <c r="AF96">
        <v>0</v>
      </c>
      <c r="AG96">
        <v>100</v>
      </c>
      <c r="AH96">
        <v>0</v>
      </c>
      <c r="AI96">
        <v>0</v>
      </c>
    </row>
    <row r="97" spans="1:133">
      <c r="G97" t="s">
        <v>139</v>
      </c>
      <c r="H97" s="73">
        <v>0.63</v>
      </c>
      <c r="I97" s="46">
        <v>0</v>
      </c>
      <c r="J97" s="46">
        <v>4.16</v>
      </c>
      <c r="K97" s="46">
        <v>33.89</v>
      </c>
      <c r="L97" s="46">
        <v>6.78</v>
      </c>
      <c r="M97" s="74">
        <v>0</v>
      </c>
      <c r="N97" s="73">
        <v>199.54</v>
      </c>
      <c r="O97" s="46">
        <v>276.88</v>
      </c>
      <c r="P97" s="46">
        <v>0</v>
      </c>
      <c r="Q97" s="46">
        <v>0</v>
      </c>
      <c r="R97" s="46">
        <v>0</v>
      </c>
      <c r="S97" s="74">
        <v>0</v>
      </c>
      <c r="W97">
        <v>20.399999999999999</v>
      </c>
      <c r="X97">
        <v>0</v>
      </c>
      <c r="Y97">
        <v>33.89</v>
      </c>
      <c r="Z97">
        <v>4.16</v>
      </c>
      <c r="AA97">
        <v>179.14</v>
      </c>
      <c r="AB97">
        <v>6.78</v>
      </c>
      <c r="AC97">
        <v>76.88</v>
      </c>
      <c r="AD97">
        <v>0.63</v>
      </c>
      <c r="AE97">
        <v>100</v>
      </c>
      <c r="AF97">
        <v>0</v>
      </c>
      <c r="AG97">
        <v>100</v>
      </c>
      <c r="AH97">
        <v>0</v>
      </c>
      <c r="AI97">
        <v>0</v>
      </c>
    </row>
    <row r="98" spans="1:133">
      <c r="G98" t="s">
        <v>140</v>
      </c>
      <c r="H98" s="73">
        <v>0.63</v>
      </c>
      <c r="I98" s="46">
        <v>0</v>
      </c>
      <c r="J98" s="46">
        <v>4.16</v>
      </c>
      <c r="K98" s="46">
        <v>33.89</v>
      </c>
      <c r="L98" s="46">
        <v>6.78</v>
      </c>
      <c r="M98" s="74">
        <v>0</v>
      </c>
      <c r="N98" s="73">
        <v>199.54</v>
      </c>
      <c r="O98" s="46">
        <v>276.88</v>
      </c>
      <c r="P98" s="46">
        <v>0</v>
      </c>
      <c r="Q98" s="46">
        <v>0</v>
      </c>
      <c r="R98" s="46">
        <v>0</v>
      </c>
      <c r="S98" s="74">
        <v>0</v>
      </c>
      <c r="W98">
        <v>20.399999999999999</v>
      </c>
      <c r="X98">
        <v>0</v>
      </c>
      <c r="Y98">
        <v>33.89</v>
      </c>
      <c r="Z98">
        <v>4.16</v>
      </c>
      <c r="AA98">
        <v>179.14</v>
      </c>
      <c r="AB98">
        <v>6.78</v>
      </c>
      <c r="AC98">
        <v>76.88</v>
      </c>
      <c r="AD98">
        <v>0.63</v>
      </c>
      <c r="AE98">
        <v>100</v>
      </c>
      <c r="AF98">
        <v>0</v>
      </c>
      <c r="AG98">
        <v>100</v>
      </c>
      <c r="AH98">
        <v>0</v>
      </c>
      <c r="A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0.10157000000000008</v>
      </c>
      <c r="K99" s="69">
        <f t="shared" si="1"/>
        <v>1.0070399999999984</v>
      </c>
      <c r="L99" s="69">
        <f t="shared" si="1"/>
        <v>0.20883249999999981</v>
      </c>
      <c r="M99" s="69">
        <f t="shared" si="1"/>
        <v>0</v>
      </c>
      <c r="N99" s="68">
        <f t="shared" si="1"/>
        <v>4.9884800000000036</v>
      </c>
      <c r="O99" s="69">
        <f t="shared" si="1"/>
        <v>3.6150399999999991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0.48960000000000081</v>
      </c>
      <c r="X99">
        <f t="shared" si="1"/>
        <v>3.0657599999999965</v>
      </c>
      <c r="Y99">
        <f t="shared" si="1"/>
        <v>0.81335999999999953</v>
      </c>
      <c r="Z99">
        <f t="shared" si="1"/>
        <v>0.10157000000000008</v>
      </c>
      <c r="AA99">
        <f t="shared" si="1"/>
        <v>1.4331200000000004</v>
      </c>
      <c r="AB99">
        <f t="shared" si="1"/>
        <v>0.16271999999999959</v>
      </c>
      <c r="AC99">
        <f t="shared" si="1"/>
        <v>0.61504000000000036</v>
      </c>
      <c r="AD99">
        <f t="shared" si="1"/>
        <v>1.811999999999999E-2</v>
      </c>
      <c r="AE99">
        <f t="shared" si="1"/>
        <v>1.2</v>
      </c>
      <c r="AF99">
        <f t="shared" si="1"/>
        <v>1.2</v>
      </c>
      <c r="AG99">
        <f t="shared" si="1"/>
        <v>0.6</v>
      </c>
      <c r="AH99">
        <f t="shared" si="1"/>
        <v>0.19368000000000007</v>
      </c>
      <c r="AI99">
        <f t="shared" si="1"/>
        <v>4.6112500000000015E-2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45228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536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63.9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-31</v>
      </c>
      <c r="Q3" s="53">
        <v>0</v>
      </c>
      <c r="R3" s="53">
        <v>-1.6</v>
      </c>
      <c r="S3" s="72">
        <v>0</v>
      </c>
      <c r="T3" t="s">
        <v>536</v>
      </c>
      <c r="U3" s="73">
        <v>-33.6</v>
      </c>
      <c r="V3" s="74">
        <v>63.9</v>
      </c>
      <c r="W3">
        <v>63.9</v>
      </c>
      <c r="X3">
        <v>0</v>
      </c>
      <c r="Y3">
        <v>-1</v>
      </c>
      <c r="Z3">
        <v>-1.6</v>
      </c>
      <c r="AA3">
        <v>-31</v>
      </c>
    </row>
    <row r="4" spans="1:27">
      <c r="B4" t="s">
        <v>257</v>
      </c>
      <c r="D4" t="s">
        <v>442</v>
      </c>
      <c r="F4" t="s">
        <v>441</v>
      </c>
      <c r="G4" t="s">
        <v>46</v>
      </c>
      <c r="H4" s="73">
        <v>62.93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-30</v>
      </c>
      <c r="Q4" s="46">
        <v>0</v>
      </c>
      <c r="R4" s="46">
        <v>-1.6</v>
      </c>
      <c r="S4" s="74">
        <v>0</v>
      </c>
      <c r="U4" s="73">
        <v>-32.6</v>
      </c>
      <c r="V4" s="74">
        <v>62.93</v>
      </c>
      <c r="W4">
        <v>62.93</v>
      </c>
      <c r="X4">
        <v>0</v>
      </c>
      <c r="Y4">
        <v>-1</v>
      </c>
      <c r="Z4">
        <v>-1.6</v>
      </c>
      <c r="AA4">
        <v>-30</v>
      </c>
    </row>
    <row r="5" spans="1:27">
      <c r="G5" t="s">
        <v>47</v>
      </c>
      <c r="H5" s="73">
        <v>67.77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-26</v>
      </c>
      <c r="Q5" s="46">
        <v>0</v>
      </c>
      <c r="R5" s="46">
        <v>-1.7</v>
      </c>
      <c r="S5" s="74">
        <v>0</v>
      </c>
      <c r="U5" s="73">
        <v>-28.7</v>
      </c>
      <c r="V5" s="74">
        <v>67.77</v>
      </c>
      <c r="W5">
        <v>67.77</v>
      </c>
      <c r="X5">
        <v>0</v>
      </c>
      <c r="Y5">
        <v>-1</v>
      </c>
      <c r="Z5">
        <v>-1.7</v>
      </c>
      <c r="AA5">
        <v>-26</v>
      </c>
    </row>
    <row r="6" spans="1:27">
      <c r="G6" t="s">
        <v>48</v>
      </c>
      <c r="H6" s="73">
        <v>64.87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-17</v>
      </c>
      <c r="Q6" s="46">
        <v>0</v>
      </c>
      <c r="R6" s="46">
        <v>-1.7</v>
      </c>
      <c r="S6" s="74">
        <v>0</v>
      </c>
      <c r="U6" s="73">
        <v>-19.7</v>
      </c>
      <c r="V6" s="74">
        <v>64.87</v>
      </c>
      <c r="W6">
        <v>64.87</v>
      </c>
      <c r="X6">
        <v>0</v>
      </c>
      <c r="Y6">
        <v>-1</v>
      </c>
      <c r="Z6">
        <v>-1.7</v>
      </c>
      <c r="AA6">
        <v>-17</v>
      </c>
    </row>
    <row r="7" spans="1:27">
      <c r="G7" t="s">
        <v>49</v>
      </c>
      <c r="H7" s="73">
        <v>62.93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-37</v>
      </c>
      <c r="Q7" s="46">
        <v>0</v>
      </c>
      <c r="R7" s="46">
        <v>-1.7</v>
      </c>
      <c r="S7" s="74">
        <v>0</v>
      </c>
      <c r="U7" s="73">
        <v>-39.700000000000003</v>
      </c>
      <c r="V7" s="74">
        <v>62.93</v>
      </c>
      <c r="W7">
        <v>62.93</v>
      </c>
      <c r="X7">
        <v>0</v>
      </c>
      <c r="Y7">
        <v>-1</v>
      </c>
      <c r="Z7">
        <v>-1.7</v>
      </c>
      <c r="AA7">
        <v>-37</v>
      </c>
    </row>
    <row r="8" spans="1:27">
      <c r="G8" t="s">
        <v>50</v>
      </c>
      <c r="H8" s="73">
        <v>61.96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-40</v>
      </c>
      <c r="Q8" s="46">
        <v>0</v>
      </c>
      <c r="R8" s="46">
        <v>-1.7</v>
      </c>
      <c r="S8" s="74">
        <v>0</v>
      </c>
      <c r="U8" s="73">
        <v>-42.7</v>
      </c>
      <c r="V8" s="74">
        <v>61.96</v>
      </c>
      <c r="W8">
        <v>61.96</v>
      </c>
      <c r="X8">
        <v>0</v>
      </c>
      <c r="Y8">
        <v>-1</v>
      </c>
      <c r="Z8">
        <v>-1.7</v>
      </c>
      <c r="AA8">
        <v>-40</v>
      </c>
    </row>
    <row r="9" spans="1:27">
      <c r="G9" t="s">
        <v>51</v>
      </c>
      <c r="H9" s="73">
        <v>2.9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-17</v>
      </c>
      <c r="P9" s="46">
        <v>-7</v>
      </c>
      <c r="Q9" s="46">
        <v>0</v>
      </c>
      <c r="R9" s="46">
        <v>-1.7</v>
      </c>
      <c r="S9" s="74">
        <v>0</v>
      </c>
      <c r="U9" s="73">
        <v>-26.7</v>
      </c>
      <c r="V9" s="74">
        <v>2.9</v>
      </c>
      <c r="W9">
        <v>2.9</v>
      </c>
      <c r="X9">
        <v>-17</v>
      </c>
      <c r="Y9">
        <v>-1</v>
      </c>
      <c r="Z9">
        <v>-1.7</v>
      </c>
      <c r="AA9">
        <v>-7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-18</v>
      </c>
      <c r="O10" s="46">
        <v>-12</v>
      </c>
      <c r="P10" s="46">
        <v>-4</v>
      </c>
      <c r="Q10" s="46">
        <v>0</v>
      </c>
      <c r="R10" s="46">
        <v>-1.7</v>
      </c>
      <c r="S10" s="74">
        <v>0</v>
      </c>
      <c r="U10" s="73">
        <v>-36.700000000000003</v>
      </c>
      <c r="V10" s="74">
        <v>0</v>
      </c>
      <c r="W10">
        <v>-18</v>
      </c>
      <c r="X10">
        <v>-12</v>
      </c>
      <c r="Y10">
        <v>-1</v>
      </c>
      <c r="Z10">
        <v>-1.7</v>
      </c>
      <c r="AA10">
        <v>-4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-10</v>
      </c>
      <c r="O11" s="46">
        <v>-23</v>
      </c>
      <c r="P11" s="46">
        <v>-8</v>
      </c>
      <c r="Q11" s="46">
        <v>0</v>
      </c>
      <c r="R11" s="46">
        <v>-1.8</v>
      </c>
      <c r="S11" s="74">
        <v>0</v>
      </c>
      <c r="U11" s="73">
        <v>-43.8</v>
      </c>
      <c r="V11" s="74">
        <v>0</v>
      </c>
      <c r="W11">
        <v>-10</v>
      </c>
      <c r="X11">
        <v>-23</v>
      </c>
      <c r="Y11">
        <v>-1</v>
      </c>
      <c r="Z11">
        <v>-1.8</v>
      </c>
      <c r="AA11">
        <v>-8</v>
      </c>
    </row>
    <row r="12" spans="1:27">
      <c r="G12" t="s">
        <v>54</v>
      </c>
      <c r="H12" s="73">
        <v>0</v>
      </c>
      <c r="I12" s="46">
        <v>0</v>
      </c>
      <c r="J12" s="46">
        <v>11.62</v>
      </c>
      <c r="K12" s="46">
        <v>0</v>
      </c>
      <c r="L12" s="46">
        <v>0</v>
      </c>
      <c r="M12" s="74">
        <v>0</v>
      </c>
      <c r="N12" s="73">
        <v>-11</v>
      </c>
      <c r="O12" s="46">
        <v>-16</v>
      </c>
      <c r="P12" s="46">
        <v>0</v>
      </c>
      <c r="Q12" s="46">
        <v>0</v>
      </c>
      <c r="R12" s="46">
        <v>-1.8</v>
      </c>
      <c r="S12" s="74">
        <v>0</v>
      </c>
      <c r="U12" s="73">
        <v>-29.8</v>
      </c>
      <c r="V12" s="74">
        <v>11.62</v>
      </c>
      <c r="W12">
        <v>-11</v>
      </c>
      <c r="X12">
        <v>-16</v>
      </c>
      <c r="Y12">
        <v>-1</v>
      </c>
      <c r="Z12">
        <v>-1.8</v>
      </c>
      <c r="AA12">
        <v>11.62</v>
      </c>
    </row>
    <row r="13" spans="1:27">
      <c r="G13" t="s">
        <v>55</v>
      </c>
      <c r="H13" s="73">
        <v>73.58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-3</v>
      </c>
      <c r="Q13" s="46">
        <v>0</v>
      </c>
      <c r="R13" s="46">
        <v>-1.8</v>
      </c>
      <c r="S13" s="74">
        <v>0</v>
      </c>
      <c r="U13" s="73">
        <v>-5.8</v>
      </c>
      <c r="V13" s="74">
        <v>73.58</v>
      </c>
      <c r="W13">
        <v>73.58</v>
      </c>
      <c r="X13">
        <v>0</v>
      </c>
      <c r="Y13">
        <v>-1</v>
      </c>
      <c r="Z13">
        <v>-1.8</v>
      </c>
      <c r="AA13">
        <v>-3</v>
      </c>
    </row>
    <row r="14" spans="1:27">
      <c r="G14" t="s">
        <v>56</v>
      </c>
      <c r="H14" s="73">
        <v>83.27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-3</v>
      </c>
      <c r="Q14" s="46">
        <v>0</v>
      </c>
      <c r="R14" s="46">
        <v>-2.5</v>
      </c>
      <c r="S14" s="74">
        <v>0</v>
      </c>
      <c r="U14" s="73">
        <v>-6.5</v>
      </c>
      <c r="V14" s="74">
        <v>83.27</v>
      </c>
      <c r="W14">
        <v>83.27</v>
      </c>
      <c r="X14">
        <v>0</v>
      </c>
      <c r="Y14">
        <v>-1</v>
      </c>
      <c r="Z14">
        <v>-2.5</v>
      </c>
      <c r="AA14">
        <v>-3</v>
      </c>
    </row>
    <row r="15" spans="1:27">
      <c r="G15" t="s">
        <v>57</v>
      </c>
      <c r="H15" s="73">
        <v>42.6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-15</v>
      </c>
      <c r="P15" s="46">
        <v>-21</v>
      </c>
      <c r="Q15" s="46">
        <v>0</v>
      </c>
      <c r="R15" s="46">
        <v>-2.5</v>
      </c>
      <c r="S15" s="74">
        <v>0</v>
      </c>
      <c r="U15" s="73">
        <v>-39.5</v>
      </c>
      <c r="V15" s="74">
        <v>42.6</v>
      </c>
      <c r="W15">
        <v>42.6</v>
      </c>
      <c r="X15">
        <v>-15</v>
      </c>
      <c r="Y15">
        <v>-1</v>
      </c>
      <c r="Z15">
        <v>-2.5</v>
      </c>
      <c r="AA15">
        <v>-21</v>
      </c>
    </row>
    <row r="16" spans="1:27">
      <c r="G16" t="s">
        <v>58</v>
      </c>
      <c r="H16" s="73">
        <v>42.6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-15</v>
      </c>
      <c r="P16" s="46">
        <v>-21</v>
      </c>
      <c r="Q16" s="46">
        <v>0</v>
      </c>
      <c r="R16" s="46">
        <v>-2.5</v>
      </c>
      <c r="S16" s="74">
        <v>0</v>
      </c>
      <c r="U16" s="73">
        <v>-39.5</v>
      </c>
      <c r="V16" s="74">
        <v>42.6</v>
      </c>
      <c r="W16">
        <v>42.6</v>
      </c>
      <c r="X16">
        <v>-15</v>
      </c>
      <c r="Y16">
        <v>-1</v>
      </c>
      <c r="Z16">
        <v>-2.5</v>
      </c>
      <c r="AA16">
        <v>-21</v>
      </c>
    </row>
    <row r="17" spans="7:27">
      <c r="G17" t="s">
        <v>59</v>
      </c>
      <c r="H17" s="73">
        <v>50.35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-27</v>
      </c>
      <c r="Q17" s="46">
        <v>0</v>
      </c>
      <c r="R17" s="46">
        <v>-2.5</v>
      </c>
      <c r="S17" s="74">
        <v>0</v>
      </c>
      <c r="U17" s="73">
        <v>-30.5</v>
      </c>
      <c r="V17" s="74">
        <v>50.35</v>
      </c>
      <c r="W17">
        <v>50.35</v>
      </c>
      <c r="X17">
        <v>0</v>
      </c>
      <c r="Y17">
        <v>-1</v>
      </c>
      <c r="Z17">
        <v>-2.5</v>
      </c>
      <c r="AA17">
        <v>-27</v>
      </c>
    </row>
    <row r="18" spans="7:27">
      <c r="G18" t="s">
        <v>60</v>
      </c>
      <c r="H18" s="73">
        <v>46.47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-27</v>
      </c>
      <c r="Q18" s="46">
        <v>0</v>
      </c>
      <c r="R18" s="46">
        <v>-2.4</v>
      </c>
      <c r="S18" s="74">
        <v>0</v>
      </c>
      <c r="U18" s="73">
        <v>-30.4</v>
      </c>
      <c r="V18" s="74">
        <v>46.47</v>
      </c>
      <c r="W18">
        <v>46.47</v>
      </c>
      <c r="X18">
        <v>0</v>
      </c>
      <c r="Y18">
        <v>-1</v>
      </c>
      <c r="Z18">
        <v>-2.4</v>
      </c>
      <c r="AA18">
        <v>-27</v>
      </c>
    </row>
    <row r="19" spans="7:27">
      <c r="G19" t="s">
        <v>61</v>
      </c>
      <c r="H19" s="73">
        <v>48.41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-13</v>
      </c>
      <c r="P19" s="46">
        <v>-20</v>
      </c>
      <c r="Q19" s="46">
        <v>0</v>
      </c>
      <c r="R19" s="46">
        <v>-1.8</v>
      </c>
      <c r="S19" s="74">
        <v>0</v>
      </c>
      <c r="U19" s="73">
        <v>-35.799999999999997</v>
      </c>
      <c r="V19" s="74">
        <v>48.41</v>
      </c>
      <c r="W19">
        <v>48.41</v>
      </c>
      <c r="X19">
        <v>-13</v>
      </c>
      <c r="Y19">
        <v>-1</v>
      </c>
      <c r="Z19">
        <v>-1.8</v>
      </c>
      <c r="AA19">
        <v>-20</v>
      </c>
    </row>
    <row r="20" spans="7:27">
      <c r="G20" t="s">
        <v>62</v>
      </c>
      <c r="H20" s="73">
        <v>49.38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-58</v>
      </c>
      <c r="Q20" s="46">
        <v>0</v>
      </c>
      <c r="R20" s="46">
        <v>-1.8</v>
      </c>
      <c r="S20" s="74">
        <v>0</v>
      </c>
      <c r="U20" s="73">
        <v>-60.8</v>
      </c>
      <c r="V20" s="74">
        <v>49.38</v>
      </c>
      <c r="W20">
        <v>49.38</v>
      </c>
      <c r="X20">
        <v>0</v>
      </c>
      <c r="Y20">
        <v>-1</v>
      </c>
      <c r="Z20">
        <v>-1.8</v>
      </c>
      <c r="AA20">
        <v>-58</v>
      </c>
    </row>
    <row r="21" spans="7:27">
      <c r="G21" t="s">
        <v>63</v>
      </c>
      <c r="H21" s="73">
        <v>53.25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-74</v>
      </c>
      <c r="Q21" s="46">
        <v>0</v>
      </c>
      <c r="R21" s="46">
        <v>-1.5</v>
      </c>
      <c r="S21" s="74">
        <v>0</v>
      </c>
      <c r="U21" s="73">
        <v>-76.5</v>
      </c>
      <c r="V21" s="74">
        <v>53.25</v>
      </c>
      <c r="W21">
        <v>53.25</v>
      </c>
      <c r="X21">
        <v>0</v>
      </c>
      <c r="Y21">
        <v>-1</v>
      </c>
      <c r="Z21">
        <v>-1.5</v>
      </c>
      <c r="AA21">
        <v>-74</v>
      </c>
    </row>
    <row r="22" spans="7:27">
      <c r="G22" t="s">
        <v>64</v>
      </c>
      <c r="H22" s="73">
        <v>52.28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-100</v>
      </c>
      <c r="Q22" s="46">
        <v>0</v>
      </c>
      <c r="R22" s="46">
        <v>-0.5</v>
      </c>
      <c r="S22" s="74">
        <v>0</v>
      </c>
      <c r="U22" s="73">
        <v>-101.5</v>
      </c>
      <c r="V22" s="74">
        <v>52.28</v>
      </c>
      <c r="W22">
        <v>52.28</v>
      </c>
      <c r="X22">
        <v>0</v>
      </c>
      <c r="Y22">
        <v>-1</v>
      </c>
      <c r="Z22">
        <v>-0.5</v>
      </c>
      <c r="AA22">
        <v>-100</v>
      </c>
    </row>
    <row r="23" spans="7:27">
      <c r="G23" t="s">
        <v>65</v>
      </c>
      <c r="H23" s="73">
        <v>41.63</v>
      </c>
      <c r="I23" s="46">
        <v>7.75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-143</v>
      </c>
      <c r="Q23" s="46">
        <v>0</v>
      </c>
      <c r="R23" s="46">
        <v>0</v>
      </c>
      <c r="S23" s="74">
        <v>0</v>
      </c>
      <c r="U23" s="73">
        <v>-144</v>
      </c>
      <c r="V23" s="74">
        <v>49.38</v>
      </c>
      <c r="W23">
        <v>41.63</v>
      </c>
      <c r="X23">
        <v>7.75</v>
      </c>
      <c r="Y23">
        <v>-1</v>
      </c>
      <c r="Z23">
        <v>0</v>
      </c>
      <c r="AA23">
        <v>-143</v>
      </c>
    </row>
    <row r="24" spans="7:27">
      <c r="G24" t="s">
        <v>66</v>
      </c>
      <c r="H24" s="73">
        <v>59.06</v>
      </c>
      <c r="I24" s="46">
        <v>26.14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-210</v>
      </c>
      <c r="Q24" s="46">
        <v>0</v>
      </c>
      <c r="R24" s="46">
        <v>0</v>
      </c>
      <c r="S24" s="74">
        <v>0</v>
      </c>
      <c r="U24" s="73">
        <v>-211</v>
      </c>
      <c r="V24" s="74">
        <v>85.2</v>
      </c>
      <c r="W24">
        <v>59.06</v>
      </c>
      <c r="X24">
        <v>26.14</v>
      </c>
      <c r="Y24">
        <v>-1</v>
      </c>
      <c r="Z24">
        <v>0</v>
      </c>
      <c r="AA24">
        <v>-210</v>
      </c>
    </row>
    <row r="25" spans="7:27">
      <c r="G25" t="s">
        <v>67</v>
      </c>
      <c r="H25" s="73">
        <v>86.17</v>
      </c>
      <c r="I25" s="46">
        <v>3.87</v>
      </c>
      <c r="J25" s="46">
        <v>18.399999999999999</v>
      </c>
      <c r="K25" s="46">
        <v>0</v>
      </c>
      <c r="L25" s="46">
        <v>1.74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110.18</v>
      </c>
      <c r="W25">
        <v>86.17</v>
      </c>
      <c r="X25">
        <v>3.87</v>
      </c>
      <c r="Y25">
        <v>-1</v>
      </c>
      <c r="Z25">
        <v>1.74</v>
      </c>
      <c r="AA25">
        <v>18.399999999999999</v>
      </c>
    </row>
    <row r="26" spans="7:27">
      <c r="G26" t="s">
        <v>68</v>
      </c>
      <c r="H26" s="73">
        <v>80.37</v>
      </c>
      <c r="I26" s="46">
        <v>3.87</v>
      </c>
      <c r="J26" s="46">
        <v>8.7100000000000009</v>
      </c>
      <c r="K26" s="46">
        <v>0</v>
      </c>
      <c r="L26" s="46">
        <v>1.74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</v>
      </c>
      <c r="V26" s="74">
        <v>94.69</v>
      </c>
      <c r="W26">
        <v>80.37</v>
      </c>
      <c r="X26">
        <v>3.87</v>
      </c>
      <c r="Y26">
        <v>-1</v>
      </c>
      <c r="Z26">
        <v>1.74</v>
      </c>
      <c r="AA26">
        <v>8.7100000000000009</v>
      </c>
    </row>
    <row r="27" spans="7:27">
      <c r="G27" t="s">
        <v>69</v>
      </c>
      <c r="H27" s="73">
        <v>67.78</v>
      </c>
      <c r="I27" s="46">
        <v>0</v>
      </c>
      <c r="J27" s="46">
        <v>2.9</v>
      </c>
      <c r="K27" s="46">
        <v>0</v>
      </c>
      <c r="L27" s="46">
        <v>2.71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73.39</v>
      </c>
      <c r="W27">
        <v>67.78</v>
      </c>
      <c r="X27">
        <v>0</v>
      </c>
      <c r="Y27">
        <v>-1</v>
      </c>
      <c r="Z27">
        <v>2.71</v>
      </c>
      <c r="AA27">
        <v>2.9</v>
      </c>
    </row>
    <row r="28" spans="7:27">
      <c r="G28" t="s">
        <v>70</v>
      </c>
      <c r="H28" s="73">
        <v>57.12</v>
      </c>
      <c r="I28" s="46">
        <v>0</v>
      </c>
      <c r="J28" s="46">
        <v>0</v>
      </c>
      <c r="K28" s="46">
        <v>0</v>
      </c>
      <c r="L28" s="46">
        <v>3.68</v>
      </c>
      <c r="M28" s="74">
        <v>0</v>
      </c>
      <c r="N28" s="73">
        <v>0</v>
      </c>
      <c r="O28" s="46">
        <v>0</v>
      </c>
      <c r="P28" s="46">
        <v>-172</v>
      </c>
      <c r="Q28" s="46">
        <v>0</v>
      </c>
      <c r="R28" s="46">
        <v>0</v>
      </c>
      <c r="S28" s="74">
        <v>0</v>
      </c>
      <c r="U28" s="73">
        <v>-173</v>
      </c>
      <c r="V28" s="74">
        <v>60.8</v>
      </c>
      <c r="W28">
        <v>57.12</v>
      </c>
      <c r="X28">
        <v>0</v>
      </c>
      <c r="Y28">
        <v>-1</v>
      </c>
      <c r="Z28">
        <v>3.68</v>
      </c>
      <c r="AA28">
        <v>-172</v>
      </c>
    </row>
    <row r="29" spans="7:27">
      <c r="G29" t="s">
        <v>71</v>
      </c>
      <c r="H29" s="73">
        <v>7.74</v>
      </c>
      <c r="I29" s="46">
        <v>0</v>
      </c>
      <c r="J29" s="46">
        <v>0</v>
      </c>
      <c r="K29" s="46">
        <v>0</v>
      </c>
      <c r="L29" s="46">
        <v>3.68</v>
      </c>
      <c r="M29" s="74">
        <v>0</v>
      </c>
      <c r="N29" s="73">
        <v>0</v>
      </c>
      <c r="O29" s="46">
        <v>-15</v>
      </c>
      <c r="P29" s="46">
        <v>-63</v>
      </c>
      <c r="Q29" s="46">
        <v>0</v>
      </c>
      <c r="R29" s="46">
        <v>0</v>
      </c>
      <c r="S29" s="74">
        <v>0</v>
      </c>
      <c r="U29" s="73">
        <v>-79</v>
      </c>
      <c r="V29" s="74">
        <v>11.42</v>
      </c>
      <c r="W29">
        <v>7.74</v>
      </c>
      <c r="X29">
        <v>-15</v>
      </c>
      <c r="Y29">
        <v>-1</v>
      </c>
      <c r="Z29">
        <v>3.68</v>
      </c>
      <c r="AA29">
        <v>-63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4.3600000000000003</v>
      </c>
      <c r="M30" s="74">
        <v>0</v>
      </c>
      <c r="N30" s="73">
        <v>0</v>
      </c>
      <c r="O30" s="46">
        <v>-20</v>
      </c>
      <c r="P30" s="46">
        <v>-8</v>
      </c>
      <c r="Q30" s="46">
        <v>0</v>
      </c>
      <c r="R30" s="46">
        <v>0</v>
      </c>
      <c r="S30" s="74">
        <v>0</v>
      </c>
      <c r="U30" s="73">
        <v>-29</v>
      </c>
      <c r="V30" s="74">
        <v>4.3600000000000003</v>
      </c>
      <c r="W30">
        <v>0</v>
      </c>
      <c r="X30">
        <v>-20</v>
      </c>
      <c r="Y30">
        <v>-1</v>
      </c>
      <c r="Z30">
        <v>4.3600000000000003</v>
      </c>
      <c r="AA30">
        <v>-8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4.3600000000000003</v>
      </c>
      <c r="M31" s="74">
        <v>0</v>
      </c>
      <c r="N31" s="73">
        <v>-58</v>
      </c>
      <c r="O31" s="46">
        <v>-26</v>
      </c>
      <c r="P31" s="46">
        <v>-40</v>
      </c>
      <c r="Q31" s="46">
        <v>0</v>
      </c>
      <c r="R31" s="46">
        <v>0</v>
      </c>
      <c r="S31" s="74">
        <v>0</v>
      </c>
      <c r="U31" s="73">
        <v>-125</v>
      </c>
      <c r="V31" s="74">
        <v>4.3600000000000003</v>
      </c>
      <c r="W31">
        <v>-58</v>
      </c>
      <c r="X31">
        <v>-26</v>
      </c>
      <c r="Y31">
        <v>-1</v>
      </c>
      <c r="Z31">
        <v>4.3600000000000003</v>
      </c>
      <c r="AA31">
        <v>-40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4.3600000000000003</v>
      </c>
      <c r="M32" s="74">
        <v>0</v>
      </c>
      <c r="N32" s="73">
        <v>-57</v>
      </c>
      <c r="O32" s="46">
        <v>-11</v>
      </c>
      <c r="P32" s="46">
        <v>-30</v>
      </c>
      <c r="Q32" s="46">
        <v>0</v>
      </c>
      <c r="R32" s="46">
        <v>0</v>
      </c>
      <c r="S32" s="74">
        <v>0</v>
      </c>
      <c r="U32" s="73">
        <v>-99</v>
      </c>
      <c r="V32" s="74">
        <v>4.3600000000000003</v>
      </c>
      <c r="W32">
        <v>-57</v>
      </c>
      <c r="X32">
        <v>-11</v>
      </c>
      <c r="Y32">
        <v>-1</v>
      </c>
      <c r="Z32">
        <v>4.3600000000000003</v>
      </c>
      <c r="AA32">
        <v>-30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4.3600000000000003</v>
      </c>
      <c r="M33" s="74">
        <v>0</v>
      </c>
      <c r="N33" s="73">
        <v>-24</v>
      </c>
      <c r="O33" s="46">
        <v>-49</v>
      </c>
      <c r="P33" s="46">
        <v>-30</v>
      </c>
      <c r="Q33" s="46">
        <v>0</v>
      </c>
      <c r="R33" s="46">
        <v>0</v>
      </c>
      <c r="S33" s="74">
        <v>0</v>
      </c>
      <c r="U33" s="73">
        <v>-104</v>
      </c>
      <c r="V33" s="74">
        <v>4.3600000000000003</v>
      </c>
      <c r="W33">
        <v>-24</v>
      </c>
      <c r="X33">
        <v>-49</v>
      </c>
      <c r="Y33">
        <v>-1</v>
      </c>
      <c r="Z33">
        <v>4.3600000000000003</v>
      </c>
      <c r="AA33">
        <v>-30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3.87</v>
      </c>
      <c r="M34" s="74">
        <v>0</v>
      </c>
      <c r="N34" s="73">
        <v>-22</v>
      </c>
      <c r="O34" s="46">
        <v>-45</v>
      </c>
      <c r="P34" s="46">
        <v>-30</v>
      </c>
      <c r="Q34" s="46">
        <v>0</v>
      </c>
      <c r="R34" s="46">
        <v>0</v>
      </c>
      <c r="S34" s="74">
        <v>0</v>
      </c>
      <c r="U34" s="73">
        <v>-98</v>
      </c>
      <c r="V34" s="74">
        <v>3.87</v>
      </c>
      <c r="W34">
        <v>-22</v>
      </c>
      <c r="X34">
        <v>-45</v>
      </c>
      <c r="Y34">
        <v>-1</v>
      </c>
      <c r="Z34">
        <v>3.87</v>
      </c>
      <c r="AA34">
        <v>-30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3.49</v>
      </c>
      <c r="M35" s="74">
        <v>0</v>
      </c>
      <c r="N35" s="73">
        <v>-13</v>
      </c>
      <c r="O35" s="46">
        <v>-51</v>
      </c>
      <c r="P35" s="46">
        <v>-132</v>
      </c>
      <c r="Q35" s="46">
        <v>0</v>
      </c>
      <c r="R35" s="46">
        <v>0</v>
      </c>
      <c r="S35" s="74">
        <v>0</v>
      </c>
      <c r="U35" s="73">
        <v>-197</v>
      </c>
      <c r="V35" s="74">
        <v>3.49</v>
      </c>
      <c r="W35">
        <v>-13</v>
      </c>
      <c r="X35">
        <v>-51</v>
      </c>
      <c r="Y35">
        <v>-1</v>
      </c>
      <c r="Z35">
        <v>3.49</v>
      </c>
      <c r="AA35">
        <v>-132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-13</v>
      </c>
      <c r="O36" s="46">
        <v>-51</v>
      </c>
      <c r="P36" s="46">
        <v>-60</v>
      </c>
      <c r="Q36" s="46">
        <v>0</v>
      </c>
      <c r="R36" s="46">
        <v>0</v>
      </c>
      <c r="S36" s="74">
        <v>0</v>
      </c>
      <c r="U36" s="73">
        <v>-125</v>
      </c>
      <c r="V36" s="74">
        <v>2.9</v>
      </c>
      <c r="W36">
        <v>-13</v>
      </c>
      <c r="X36">
        <v>-51</v>
      </c>
      <c r="Y36">
        <v>-1</v>
      </c>
      <c r="Z36">
        <v>2.9</v>
      </c>
      <c r="AA36">
        <v>-60</v>
      </c>
    </row>
    <row r="37" spans="7:27">
      <c r="G37" t="s">
        <v>79</v>
      </c>
      <c r="H37" s="73">
        <v>20.329999999999998</v>
      </c>
      <c r="I37" s="46">
        <v>0</v>
      </c>
      <c r="J37" s="46">
        <v>0</v>
      </c>
      <c r="K37" s="46">
        <v>0</v>
      </c>
      <c r="L37" s="46">
        <v>2.52</v>
      </c>
      <c r="M37" s="74">
        <v>0</v>
      </c>
      <c r="N37" s="73">
        <v>0</v>
      </c>
      <c r="O37" s="46">
        <v>-47</v>
      </c>
      <c r="P37" s="46">
        <v>-70</v>
      </c>
      <c r="Q37" s="46">
        <v>0</v>
      </c>
      <c r="R37" s="46">
        <v>0</v>
      </c>
      <c r="S37" s="74">
        <v>0</v>
      </c>
      <c r="U37" s="73">
        <v>-118</v>
      </c>
      <c r="V37" s="74">
        <v>22.85</v>
      </c>
      <c r="W37">
        <v>20.329999999999998</v>
      </c>
      <c r="X37">
        <v>-47</v>
      </c>
      <c r="Y37">
        <v>-1</v>
      </c>
      <c r="Z37">
        <v>2.52</v>
      </c>
      <c r="AA37">
        <v>-70</v>
      </c>
    </row>
    <row r="38" spans="7:27">
      <c r="G38" t="s">
        <v>80</v>
      </c>
      <c r="H38" s="73">
        <v>13.55</v>
      </c>
      <c r="I38" s="46">
        <v>0</v>
      </c>
      <c r="J38" s="46">
        <v>0</v>
      </c>
      <c r="K38" s="46">
        <v>0</v>
      </c>
      <c r="L38" s="46">
        <v>1.94</v>
      </c>
      <c r="M38" s="74">
        <v>0</v>
      </c>
      <c r="N38" s="73">
        <v>0</v>
      </c>
      <c r="O38" s="46">
        <v>-52</v>
      </c>
      <c r="P38" s="46">
        <v>-68</v>
      </c>
      <c r="Q38" s="46">
        <v>0</v>
      </c>
      <c r="R38" s="46">
        <v>0</v>
      </c>
      <c r="S38" s="74">
        <v>0</v>
      </c>
      <c r="U38" s="73">
        <v>-121</v>
      </c>
      <c r="V38" s="74">
        <v>15.49</v>
      </c>
      <c r="W38">
        <v>13.55</v>
      </c>
      <c r="X38">
        <v>-52</v>
      </c>
      <c r="Y38">
        <v>-1</v>
      </c>
      <c r="Z38">
        <v>1.94</v>
      </c>
      <c r="AA38">
        <v>-68</v>
      </c>
    </row>
    <row r="39" spans="7:27">
      <c r="G39" t="s">
        <v>81</v>
      </c>
      <c r="H39" s="73">
        <v>35.82</v>
      </c>
      <c r="I39" s="46">
        <v>0</v>
      </c>
      <c r="J39" s="46">
        <v>0</v>
      </c>
      <c r="K39" s="46">
        <v>0</v>
      </c>
      <c r="L39" s="46">
        <v>1.55</v>
      </c>
      <c r="M39" s="74">
        <v>0</v>
      </c>
      <c r="N39" s="73">
        <v>0</v>
      </c>
      <c r="O39" s="46">
        <v>-28</v>
      </c>
      <c r="P39" s="46">
        <v>-25</v>
      </c>
      <c r="Q39" s="46">
        <v>0</v>
      </c>
      <c r="R39" s="46">
        <v>0</v>
      </c>
      <c r="S39" s="74">
        <v>0</v>
      </c>
      <c r="U39" s="73">
        <v>-54</v>
      </c>
      <c r="V39" s="74">
        <v>37.369999999999997</v>
      </c>
      <c r="W39">
        <v>35.82</v>
      </c>
      <c r="X39">
        <v>-28</v>
      </c>
      <c r="Y39">
        <v>-1</v>
      </c>
      <c r="Z39">
        <v>1.55</v>
      </c>
      <c r="AA39">
        <v>-25</v>
      </c>
    </row>
    <row r="40" spans="7:27">
      <c r="G40" t="s">
        <v>82</v>
      </c>
      <c r="H40" s="73">
        <v>24.21</v>
      </c>
      <c r="I40" s="46">
        <v>0</v>
      </c>
      <c r="J40" s="46">
        <v>0</v>
      </c>
      <c r="K40" s="46">
        <v>0</v>
      </c>
      <c r="L40" s="46">
        <v>1.1599999999999999</v>
      </c>
      <c r="M40" s="74">
        <v>0</v>
      </c>
      <c r="N40" s="73">
        <v>0</v>
      </c>
      <c r="O40" s="46">
        <v>-34</v>
      </c>
      <c r="P40" s="46">
        <v>-20</v>
      </c>
      <c r="Q40" s="46">
        <v>0</v>
      </c>
      <c r="R40" s="46">
        <v>0</v>
      </c>
      <c r="S40" s="74">
        <v>0</v>
      </c>
      <c r="U40" s="73">
        <v>-55</v>
      </c>
      <c r="V40" s="74">
        <v>25.37</v>
      </c>
      <c r="W40">
        <v>24.21</v>
      </c>
      <c r="X40">
        <v>-34</v>
      </c>
      <c r="Y40">
        <v>-1</v>
      </c>
      <c r="Z40">
        <v>1.1599999999999999</v>
      </c>
      <c r="AA40">
        <v>-20</v>
      </c>
    </row>
    <row r="41" spans="7:27">
      <c r="G41" t="s">
        <v>83</v>
      </c>
      <c r="H41" s="73">
        <v>52.29</v>
      </c>
      <c r="I41" s="46">
        <v>3.87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-5</v>
      </c>
      <c r="Q41" s="46">
        <v>0</v>
      </c>
      <c r="R41" s="46">
        <v>0</v>
      </c>
      <c r="S41" s="74">
        <v>0</v>
      </c>
      <c r="U41" s="73">
        <v>-6</v>
      </c>
      <c r="V41" s="74">
        <v>56.16</v>
      </c>
      <c r="W41">
        <v>52.29</v>
      </c>
      <c r="X41">
        <v>3.87</v>
      </c>
      <c r="Y41">
        <v>-1</v>
      </c>
      <c r="Z41">
        <v>0</v>
      </c>
      <c r="AA41">
        <v>-5</v>
      </c>
    </row>
    <row r="42" spans="7:27">
      <c r="G42" t="s">
        <v>84</v>
      </c>
      <c r="H42" s="73">
        <v>53.25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-7</v>
      </c>
      <c r="Q42" s="46">
        <v>0</v>
      </c>
      <c r="R42" s="46">
        <v>0</v>
      </c>
      <c r="S42" s="74">
        <v>0</v>
      </c>
      <c r="U42" s="73">
        <v>-8</v>
      </c>
      <c r="V42" s="74">
        <v>53.25</v>
      </c>
      <c r="W42">
        <v>53.25</v>
      </c>
      <c r="X42">
        <v>0</v>
      </c>
      <c r="Y42">
        <v>-1</v>
      </c>
      <c r="Z42">
        <v>0</v>
      </c>
      <c r="AA42">
        <v>-7</v>
      </c>
    </row>
    <row r="43" spans="7:27">
      <c r="G43" t="s">
        <v>85</v>
      </c>
      <c r="H43" s="73">
        <v>80.36</v>
      </c>
      <c r="I43" s="46">
        <v>46.47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-5</v>
      </c>
      <c r="Q43" s="46">
        <v>0</v>
      </c>
      <c r="R43" s="46">
        <v>0</v>
      </c>
      <c r="S43" s="74">
        <v>0</v>
      </c>
      <c r="U43" s="73">
        <v>-6</v>
      </c>
      <c r="V43" s="74">
        <v>126.83</v>
      </c>
      <c r="W43">
        <v>80.36</v>
      </c>
      <c r="X43">
        <v>46.47</v>
      </c>
      <c r="Y43">
        <v>-1</v>
      </c>
      <c r="Z43">
        <v>0</v>
      </c>
      <c r="AA43">
        <v>-5</v>
      </c>
    </row>
    <row r="44" spans="7:27">
      <c r="G44" t="s">
        <v>86</v>
      </c>
      <c r="H44" s="73">
        <v>81.33</v>
      </c>
      <c r="I44" s="46">
        <v>68.739999999999995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-5</v>
      </c>
      <c r="Q44" s="46">
        <v>0</v>
      </c>
      <c r="R44" s="46">
        <v>0</v>
      </c>
      <c r="S44" s="74">
        <v>0</v>
      </c>
      <c r="U44" s="73">
        <v>-6</v>
      </c>
      <c r="V44" s="74">
        <v>150.07</v>
      </c>
      <c r="W44">
        <v>81.33</v>
      </c>
      <c r="X44">
        <v>68.739999999999995</v>
      </c>
      <c r="Y44">
        <v>-1</v>
      </c>
      <c r="Z44">
        <v>0</v>
      </c>
      <c r="AA44">
        <v>-5</v>
      </c>
    </row>
    <row r="45" spans="7:27">
      <c r="G45" t="s">
        <v>87</v>
      </c>
      <c r="H45" s="73">
        <v>108.44</v>
      </c>
      <c r="I45" s="46">
        <v>59.06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-14</v>
      </c>
      <c r="Q45" s="46">
        <v>0</v>
      </c>
      <c r="R45" s="46">
        <v>-1.5</v>
      </c>
      <c r="S45" s="74">
        <v>0</v>
      </c>
      <c r="U45" s="73">
        <v>-16.5</v>
      </c>
      <c r="V45" s="74">
        <v>167.5</v>
      </c>
      <c r="W45">
        <v>108.44</v>
      </c>
      <c r="X45">
        <v>59.06</v>
      </c>
      <c r="Y45">
        <v>-1</v>
      </c>
      <c r="Z45">
        <v>-1.5</v>
      </c>
      <c r="AA45">
        <v>-14</v>
      </c>
    </row>
    <row r="46" spans="7:27">
      <c r="G46" t="s">
        <v>88</v>
      </c>
      <c r="H46" s="73">
        <v>122</v>
      </c>
      <c r="I46" s="46">
        <v>62.93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-14</v>
      </c>
      <c r="Q46" s="46">
        <v>0</v>
      </c>
      <c r="R46" s="46">
        <v>-2.2999999999999998</v>
      </c>
      <c r="S46" s="74">
        <v>0</v>
      </c>
      <c r="U46" s="73">
        <v>-17.3</v>
      </c>
      <c r="V46" s="74">
        <v>184.93</v>
      </c>
      <c r="W46">
        <v>122</v>
      </c>
      <c r="X46">
        <v>62.93</v>
      </c>
      <c r="Y46">
        <v>-1</v>
      </c>
      <c r="Z46">
        <v>-2.2999999999999998</v>
      </c>
      <c r="AA46">
        <v>-14</v>
      </c>
    </row>
    <row r="47" spans="7:27">
      <c r="G47" t="s">
        <v>89</v>
      </c>
      <c r="H47" s="73">
        <v>101.66</v>
      </c>
      <c r="I47" s="46">
        <v>88.11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-35</v>
      </c>
      <c r="Q47" s="46">
        <v>0</v>
      </c>
      <c r="R47" s="46">
        <v>-2.5</v>
      </c>
      <c r="S47" s="74">
        <v>0</v>
      </c>
      <c r="U47" s="73">
        <v>-38.5</v>
      </c>
      <c r="V47" s="74">
        <v>189.77</v>
      </c>
      <c r="W47">
        <v>101.66</v>
      </c>
      <c r="X47">
        <v>88.11</v>
      </c>
      <c r="Y47">
        <v>-1</v>
      </c>
      <c r="Z47">
        <v>-2.5</v>
      </c>
      <c r="AA47">
        <v>-35</v>
      </c>
    </row>
    <row r="48" spans="7:27">
      <c r="G48" t="s">
        <v>90</v>
      </c>
      <c r="H48" s="73">
        <v>114.25</v>
      </c>
      <c r="I48" s="46">
        <v>27.11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-40</v>
      </c>
      <c r="Q48" s="46">
        <v>0</v>
      </c>
      <c r="R48" s="46">
        <v>-3</v>
      </c>
      <c r="S48" s="74">
        <v>0</v>
      </c>
      <c r="U48" s="73">
        <v>-44</v>
      </c>
      <c r="V48" s="74">
        <v>141.36000000000001</v>
      </c>
      <c r="W48">
        <v>114.25</v>
      </c>
      <c r="X48">
        <v>27.11</v>
      </c>
      <c r="Y48">
        <v>-1</v>
      </c>
      <c r="Z48">
        <v>-3</v>
      </c>
      <c r="AA48">
        <v>-40</v>
      </c>
    </row>
    <row r="49" spans="7:27">
      <c r="G49" t="s">
        <v>91</v>
      </c>
      <c r="H49" s="73">
        <v>109.41</v>
      </c>
      <c r="I49" s="46">
        <v>30.01</v>
      </c>
      <c r="J49" s="46">
        <v>38.729999999999997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-4</v>
      </c>
      <c r="S49" s="74">
        <v>0</v>
      </c>
      <c r="U49" s="73">
        <v>-5</v>
      </c>
      <c r="V49" s="74">
        <v>178.15</v>
      </c>
      <c r="W49">
        <v>109.41</v>
      </c>
      <c r="X49">
        <v>30.01</v>
      </c>
      <c r="Y49">
        <v>-1</v>
      </c>
      <c r="Z49">
        <v>-4</v>
      </c>
      <c r="AA49">
        <v>38.729999999999997</v>
      </c>
    </row>
    <row r="50" spans="7:27">
      <c r="G50" t="s">
        <v>92</v>
      </c>
      <c r="H50" s="73">
        <v>110.38</v>
      </c>
      <c r="I50" s="46">
        <v>20.329999999999998</v>
      </c>
      <c r="J50" s="46">
        <v>38.729999999999997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-4</v>
      </c>
      <c r="S50" s="74">
        <v>0</v>
      </c>
      <c r="U50" s="73">
        <v>-5</v>
      </c>
      <c r="V50" s="74">
        <v>169.44</v>
      </c>
      <c r="W50">
        <v>110.38</v>
      </c>
      <c r="X50">
        <v>20.329999999999998</v>
      </c>
      <c r="Y50">
        <v>-1</v>
      </c>
      <c r="Z50">
        <v>-4</v>
      </c>
      <c r="AA50">
        <v>38.729999999999997</v>
      </c>
    </row>
    <row r="51" spans="7:27">
      <c r="G51" t="s">
        <v>93</v>
      </c>
      <c r="H51" s="73">
        <v>76.489999999999995</v>
      </c>
      <c r="I51" s="46">
        <v>14.52</v>
      </c>
      <c r="J51" s="46">
        <v>48.41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-5</v>
      </c>
      <c r="S51" s="74">
        <v>0</v>
      </c>
      <c r="U51" s="73">
        <v>-6</v>
      </c>
      <c r="V51" s="74">
        <v>139.41999999999999</v>
      </c>
      <c r="W51">
        <v>76.489999999999995</v>
      </c>
      <c r="X51">
        <v>14.52</v>
      </c>
      <c r="Y51">
        <v>-1</v>
      </c>
      <c r="Z51">
        <v>-5</v>
      </c>
      <c r="AA51">
        <v>48.41</v>
      </c>
    </row>
    <row r="52" spans="7:27">
      <c r="G52" t="s">
        <v>94</v>
      </c>
      <c r="H52" s="73">
        <v>72.62</v>
      </c>
      <c r="I52" s="46">
        <v>14.52</v>
      </c>
      <c r="J52" s="46">
        <v>53.25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-5</v>
      </c>
      <c r="S52" s="74">
        <v>0</v>
      </c>
      <c r="U52" s="73">
        <v>-6</v>
      </c>
      <c r="V52" s="74">
        <v>140.38999999999999</v>
      </c>
      <c r="W52">
        <v>72.62</v>
      </c>
      <c r="X52">
        <v>14.52</v>
      </c>
      <c r="Y52">
        <v>-1</v>
      </c>
      <c r="Z52">
        <v>-5</v>
      </c>
      <c r="AA52">
        <v>53.25</v>
      </c>
    </row>
    <row r="53" spans="7:27">
      <c r="G53" t="s">
        <v>95</v>
      </c>
      <c r="H53" s="73">
        <v>75.52</v>
      </c>
      <c r="I53" s="46">
        <v>0</v>
      </c>
      <c r="J53" s="46">
        <v>38.729999999999997</v>
      </c>
      <c r="K53" s="46">
        <v>0</v>
      </c>
      <c r="L53" s="46">
        <v>0</v>
      </c>
      <c r="M53" s="74">
        <v>0</v>
      </c>
      <c r="N53" s="73">
        <v>0</v>
      </c>
      <c r="O53" s="46">
        <v>-9</v>
      </c>
      <c r="P53" s="46">
        <v>0</v>
      </c>
      <c r="Q53" s="46">
        <v>0</v>
      </c>
      <c r="R53" s="46">
        <v>-5</v>
      </c>
      <c r="S53" s="74">
        <v>0</v>
      </c>
      <c r="U53" s="73">
        <v>-15</v>
      </c>
      <c r="V53" s="74">
        <v>114.25</v>
      </c>
      <c r="W53">
        <v>75.52</v>
      </c>
      <c r="X53">
        <v>-9</v>
      </c>
      <c r="Y53">
        <v>-1</v>
      </c>
      <c r="Z53">
        <v>-5</v>
      </c>
      <c r="AA53">
        <v>38.729999999999997</v>
      </c>
    </row>
    <row r="54" spans="7:27">
      <c r="G54" t="s">
        <v>96</v>
      </c>
      <c r="H54" s="73">
        <v>73.58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-24</v>
      </c>
      <c r="P54" s="46">
        <v>0</v>
      </c>
      <c r="Q54" s="46">
        <v>0</v>
      </c>
      <c r="R54" s="46">
        <v>-6</v>
      </c>
      <c r="S54" s="74">
        <v>0</v>
      </c>
      <c r="U54" s="73">
        <v>-31</v>
      </c>
      <c r="V54" s="74">
        <v>73.58</v>
      </c>
      <c r="W54">
        <v>73.58</v>
      </c>
      <c r="X54">
        <v>-24</v>
      </c>
      <c r="Y54">
        <v>-1</v>
      </c>
      <c r="Z54">
        <v>-6</v>
      </c>
      <c r="AA54">
        <v>0</v>
      </c>
    </row>
    <row r="55" spans="7:27">
      <c r="G55" t="s">
        <v>97</v>
      </c>
      <c r="H55" s="73">
        <v>110.37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-20</v>
      </c>
      <c r="Q55" s="46">
        <v>0</v>
      </c>
      <c r="R55" s="46">
        <v>-6</v>
      </c>
      <c r="S55" s="74">
        <v>0</v>
      </c>
      <c r="U55" s="73">
        <v>-27</v>
      </c>
      <c r="V55" s="74">
        <v>110.37</v>
      </c>
      <c r="W55">
        <v>110.37</v>
      </c>
      <c r="X55">
        <v>0</v>
      </c>
      <c r="Y55">
        <v>-1</v>
      </c>
      <c r="Z55">
        <v>-6</v>
      </c>
      <c r="AA55">
        <v>-20</v>
      </c>
    </row>
    <row r="56" spans="7:27">
      <c r="G56" t="s">
        <v>98</v>
      </c>
      <c r="H56" s="73">
        <v>108.44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-35</v>
      </c>
      <c r="Q56" s="46">
        <v>0</v>
      </c>
      <c r="R56" s="46">
        <v>-6</v>
      </c>
      <c r="S56" s="74">
        <v>0</v>
      </c>
      <c r="U56" s="73">
        <v>-42</v>
      </c>
      <c r="V56" s="74">
        <v>108.44</v>
      </c>
      <c r="W56">
        <v>108.44</v>
      </c>
      <c r="X56">
        <v>0</v>
      </c>
      <c r="Y56">
        <v>-1</v>
      </c>
      <c r="Z56">
        <v>-6</v>
      </c>
      <c r="AA56">
        <v>-35</v>
      </c>
    </row>
    <row r="57" spans="7:27">
      <c r="G57" t="s">
        <v>99</v>
      </c>
      <c r="H57" s="73">
        <v>96.82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-6</v>
      </c>
      <c r="S57" s="74">
        <v>0</v>
      </c>
      <c r="U57" s="73">
        <v>-7</v>
      </c>
      <c r="V57" s="74">
        <v>96.82</v>
      </c>
      <c r="W57">
        <v>96.82</v>
      </c>
      <c r="X57">
        <v>0</v>
      </c>
      <c r="Y57">
        <v>-1</v>
      </c>
      <c r="Z57">
        <v>-6</v>
      </c>
      <c r="AA57">
        <v>0</v>
      </c>
    </row>
    <row r="58" spans="7:27">
      <c r="G58" t="s">
        <v>100</v>
      </c>
      <c r="H58" s="73">
        <v>94.88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-6</v>
      </c>
      <c r="S58" s="74">
        <v>0</v>
      </c>
      <c r="U58" s="73">
        <v>-7</v>
      </c>
      <c r="V58" s="74">
        <v>94.88</v>
      </c>
      <c r="W58">
        <v>94.88</v>
      </c>
      <c r="X58">
        <v>0</v>
      </c>
      <c r="Y58">
        <v>-1</v>
      </c>
      <c r="Z58">
        <v>-6</v>
      </c>
      <c r="AA58">
        <v>0</v>
      </c>
    </row>
    <row r="59" spans="7:27">
      <c r="G59" t="s">
        <v>101</v>
      </c>
      <c r="H59" s="73">
        <v>103.6</v>
      </c>
      <c r="I59" s="46">
        <v>0</v>
      </c>
      <c r="J59" s="46">
        <v>14.52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-5</v>
      </c>
      <c r="S59" s="74">
        <v>0</v>
      </c>
      <c r="U59" s="73">
        <v>-6</v>
      </c>
      <c r="V59" s="74">
        <v>118.12</v>
      </c>
      <c r="W59">
        <v>103.6</v>
      </c>
      <c r="X59">
        <v>0</v>
      </c>
      <c r="Y59">
        <v>-1</v>
      </c>
      <c r="Z59">
        <v>-5</v>
      </c>
      <c r="AA59">
        <v>14.52</v>
      </c>
    </row>
    <row r="60" spans="7:27">
      <c r="G60" t="s">
        <v>102</v>
      </c>
      <c r="H60" s="73">
        <v>120.06</v>
      </c>
      <c r="I60" s="46">
        <v>0</v>
      </c>
      <c r="J60" s="46">
        <v>48.41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-5</v>
      </c>
      <c r="S60" s="74">
        <v>0</v>
      </c>
      <c r="U60" s="73">
        <v>-6</v>
      </c>
      <c r="V60" s="74">
        <v>168.47</v>
      </c>
      <c r="W60">
        <v>120.06</v>
      </c>
      <c r="X60">
        <v>0</v>
      </c>
      <c r="Y60">
        <v>-1</v>
      </c>
      <c r="Z60">
        <v>-5</v>
      </c>
      <c r="AA60">
        <v>48.41</v>
      </c>
    </row>
    <row r="61" spans="7:27">
      <c r="G61" t="s">
        <v>103</v>
      </c>
      <c r="H61" s="73">
        <v>77.45</v>
      </c>
      <c r="I61" s="46">
        <v>0</v>
      </c>
      <c r="J61" s="46">
        <v>24.21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-4</v>
      </c>
      <c r="S61" s="74">
        <v>0</v>
      </c>
      <c r="U61" s="73">
        <v>-5</v>
      </c>
      <c r="V61" s="74">
        <v>101.66</v>
      </c>
      <c r="W61">
        <v>77.45</v>
      </c>
      <c r="X61">
        <v>0</v>
      </c>
      <c r="Y61">
        <v>-1</v>
      </c>
      <c r="Z61">
        <v>-4</v>
      </c>
      <c r="AA61">
        <v>24.21</v>
      </c>
    </row>
    <row r="62" spans="7:27">
      <c r="G62" t="s">
        <v>104</v>
      </c>
      <c r="H62" s="73">
        <v>59.06</v>
      </c>
      <c r="I62" s="46">
        <v>43.57</v>
      </c>
      <c r="J62" s="46">
        <v>9.68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-4</v>
      </c>
      <c r="S62" s="74">
        <v>0</v>
      </c>
      <c r="U62" s="73">
        <v>-5</v>
      </c>
      <c r="V62" s="74">
        <v>112.31</v>
      </c>
      <c r="W62">
        <v>59.06</v>
      </c>
      <c r="X62">
        <v>43.57</v>
      </c>
      <c r="Y62">
        <v>-1</v>
      </c>
      <c r="Z62">
        <v>-4</v>
      </c>
      <c r="AA62">
        <v>9.68</v>
      </c>
    </row>
    <row r="63" spans="7:27">
      <c r="G63" t="s">
        <v>105</v>
      </c>
      <c r="H63" s="73">
        <v>59.06</v>
      </c>
      <c r="I63" s="46">
        <v>0</v>
      </c>
      <c r="J63" s="46">
        <v>19.36</v>
      </c>
      <c r="K63" s="46">
        <v>0</v>
      </c>
      <c r="L63" s="46">
        <v>0</v>
      </c>
      <c r="M63" s="74">
        <v>0</v>
      </c>
      <c r="N63" s="73">
        <v>0</v>
      </c>
      <c r="O63" s="46">
        <v>-15</v>
      </c>
      <c r="P63" s="46">
        <v>0</v>
      </c>
      <c r="Q63" s="46">
        <v>0</v>
      </c>
      <c r="R63" s="46">
        <v>-3</v>
      </c>
      <c r="S63" s="74">
        <v>0</v>
      </c>
      <c r="U63" s="73">
        <v>-19</v>
      </c>
      <c r="V63" s="74">
        <v>78.42</v>
      </c>
      <c r="W63">
        <v>59.06</v>
      </c>
      <c r="X63">
        <v>-15</v>
      </c>
      <c r="Y63">
        <v>-1</v>
      </c>
      <c r="Z63">
        <v>-3</v>
      </c>
      <c r="AA63">
        <v>19.36</v>
      </c>
    </row>
    <row r="64" spans="7:27">
      <c r="G64" t="s">
        <v>106</v>
      </c>
      <c r="H64" s="73">
        <v>41.63</v>
      </c>
      <c r="I64" s="46">
        <v>0</v>
      </c>
      <c r="J64" s="46">
        <v>33.89</v>
      </c>
      <c r="K64" s="46">
        <v>0</v>
      </c>
      <c r="L64" s="46">
        <v>0</v>
      </c>
      <c r="M64" s="74">
        <v>0</v>
      </c>
      <c r="N64" s="73">
        <v>0</v>
      </c>
      <c r="O64" s="46">
        <v>-15</v>
      </c>
      <c r="P64" s="46">
        <v>0</v>
      </c>
      <c r="Q64" s="46">
        <v>0</v>
      </c>
      <c r="R64" s="46">
        <v>-2</v>
      </c>
      <c r="S64" s="74">
        <v>0</v>
      </c>
      <c r="U64" s="73">
        <v>-18</v>
      </c>
      <c r="V64" s="74">
        <v>75.52</v>
      </c>
      <c r="W64">
        <v>41.63</v>
      </c>
      <c r="X64">
        <v>-15</v>
      </c>
      <c r="Y64">
        <v>-1</v>
      </c>
      <c r="Z64">
        <v>-2</v>
      </c>
      <c r="AA64">
        <v>33.89</v>
      </c>
    </row>
    <row r="65" spans="7:27">
      <c r="G65" t="s">
        <v>107</v>
      </c>
      <c r="H65" s="73">
        <v>24.21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-16</v>
      </c>
      <c r="P65" s="46">
        <v>-30</v>
      </c>
      <c r="Q65" s="46">
        <v>0</v>
      </c>
      <c r="R65" s="46">
        <v>-1</v>
      </c>
      <c r="S65" s="74">
        <v>0</v>
      </c>
      <c r="U65" s="73">
        <v>-48</v>
      </c>
      <c r="V65" s="74">
        <v>24.2</v>
      </c>
      <c r="W65">
        <v>24.21</v>
      </c>
      <c r="X65">
        <v>-16</v>
      </c>
      <c r="Y65">
        <v>-1</v>
      </c>
      <c r="Z65">
        <v>-1</v>
      </c>
      <c r="AA65">
        <v>-30</v>
      </c>
    </row>
    <row r="66" spans="7:27">
      <c r="G66" t="s">
        <v>108</v>
      </c>
      <c r="H66" s="73">
        <v>25.17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-32</v>
      </c>
      <c r="P66" s="46">
        <v>0</v>
      </c>
      <c r="Q66" s="46">
        <v>0</v>
      </c>
      <c r="R66" s="46">
        <v>-1</v>
      </c>
      <c r="S66" s="74">
        <v>0</v>
      </c>
      <c r="U66" s="73">
        <v>-34</v>
      </c>
      <c r="V66" s="74">
        <v>25.17</v>
      </c>
      <c r="W66">
        <v>25.17</v>
      </c>
      <c r="X66">
        <v>-32</v>
      </c>
      <c r="Y66">
        <v>-1</v>
      </c>
      <c r="Z66">
        <v>-1</v>
      </c>
      <c r="AA66">
        <v>0</v>
      </c>
    </row>
    <row r="67" spans="7:27">
      <c r="G67" t="s">
        <v>109</v>
      </c>
      <c r="H67" s="73">
        <v>5.81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-50</v>
      </c>
      <c r="P67" s="46">
        <v>0</v>
      </c>
      <c r="Q67" s="46">
        <v>0</v>
      </c>
      <c r="R67" s="46">
        <v>-1.3</v>
      </c>
      <c r="S67" s="74">
        <v>0</v>
      </c>
      <c r="U67" s="73">
        <v>-52.3</v>
      </c>
      <c r="V67" s="74">
        <v>5.81</v>
      </c>
      <c r="W67">
        <v>5.81</v>
      </c>
      <c r="X67">
        <v>-50</v>
      </c>
      <c r="Y67">
        <v>-1</v>
      </c>
      <c r="Z67">
        <v>-1.3</v>
      </c>
      <c r="AA67">
        <v>0</v>
      </c>
    </row>
    <row r="68" spans="7:27">
      <c r="G68" t="s">
        <v>110</v>
      </c>
      <c r="H68" s="73">
        <v>7.75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-20</v>
      </c>
      <c r="P68" s="46">
        <v>-20</v>
      </c>
      <c r="Q68" s="46">
        <v>0</v>
      </c>
      <c r="R68" s="46">
        <v>-0.7</v>
      </c>
      <c r="S68" s="74">
        <v>0</v>
      </c>
      <c r="U68" s="73">
        <v>-41.7</v>
      </c>
      <c r="V68" s="74">
        <v>7.75</v>
      </c>
      <c r="W68">
        <v>7.75</v>
      </c>
      <c r="X68">
        <v>-20</v>
      </c>
      <c r="Y68">
        <v>-1</v>
      </c>
      <c r="Z68">
        <v>-0.7</v>
      </c>
      <c r="AA68">
        <v>-20</v>
      </c>
    </row>
    <row r="69" spans="7:27">
      <c r="G69" t="s">
        <v>111</v>
      </c>
      <c r="H69" s="73">
        <v>22.27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-20</v>
      </c>
      <c r="P69" s="46">
        <v>0</v>
      </c>
      <c r="Q69" s="46">
        <v>0</v>
      </c>
      <c r="R69" s="46">
        <v>-0.3</v>
      </c>
      <c r="S69" s="74">
        <v>0</v>
      </c>
      <c r="U69" s="73">
        <v>-21.3</v>
      </c>
      <c r="V69" s="74">
        <v>22.27</v>
      </c>
      <c r="W69">
        <v>22.27</v>
      </c>
      <c r="X69">
        <v>-20</v>
      </c>
      <c r="Y69">
        <v>-1</v>
      </c>
      <c r="Z69">
        <v>-0.3</v>
      </c>
      <c r="AA69">
        <v>0</v>
      </c>
    </row>
    <row r="70" spans="7:27">
      <c r="G70" t="s">
        <v>112</v>
      </c>
      <c r="H70" s="73">
        <v>42.6</v>
      </c>
      <c r="I70" s="46">
        <v>0</v>
      </c>
      <c r="J70" s="46">
        <v>0</v>
      </c>
      <c r="K70" s="46">
        <v>0</v>
      </c>
      <c r="L70" s="46">
        <v>1.55</v>
      </c>
      <c r="M70" s="74">
        <v>0</v>
      </c>
      <c r="N70" s="73">
        <v>0</v>
      </c>
      <c r="O70" s="46">
        <v>-10</v>
      </c>
      <c r="P70" s="46">
        <v>0</v>
      </c>
      <c r="Q70" s="46">
        <v>0</v>
      </c>
      <c r="R70" s="46">
        <v>0</v>
      </c>
      <c r="S70" s="74">
        <v>0</v>
      </c>
      <c r="U70" s="73">
        <v>-11</v>
      </c>
      <c r="V70" s="74">
        <v>44.15</v>
      </c>
      <c r="W70">
        <v>42.6</v>
      </c>
      <c r="X70">
        <v>-10</v>
      </c>
      <c r="Y70">
        <v>-1</v>
      </c>
      <c r="Z70">
        <v>1.55</v>
      </c>
      <c r="AA70">
        <v>0</v>
      </c>
    </row>
    <row r="71" spans="7:27">
      <c r="G71" t="s">
        <v>113</v>
      </c>
      <c r="H71" s="73">
        <v>42.6</v>
      </c>
      <c r="I71" s="46">
        <v>0</v>
      </c>
      <c r="J71" s="46">
        <v>0</v>
      </c>
      <c r="K71" s="46">
        <v>0</v>
      </c>
      <c r="L71" s="46">
        <v>2.52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</v>
      </c>
      <c r="V71" s="74">
        <v>45.12</v>
      </c>
      <c r="W71">
        <v>42.6</v>
      </c>
      <c r="X71">
        <v>0</v>
      </c>
      <c r="Y71">
        <v>-1</v>
      </c>
      <c r="Z71">
        <v>2.52</v>
      </c>
      <c r="AA71">
        <v>0</v>
      </c>
    </row>
    <row r="72" spans="7:27">
      <c r="G72" t="s">
        <v>114</v>
      </c>
      <c r="H72" s="73">
        <v>39.700000000000003</v>
      </c>
      <c r="I72" s="46">
        <v>0</v>
      </c>
      <c r="J72" s="46">
        <v>0</v>
      </c>
      <c r="K72" s="46">
        <v>0</v>
      </c>
      <c r="L72" s="46">
        <v>3.29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</v>
      </c>
      <c r="V72" s="74">
        <v>42.99</v>
      </c>
      <c r="W72">
        <v>39.700000000000003</v>
      </c>
      <c r="X72">
        <v>0</v>
      </c>
      <c r="Y72">
        <v>-1</v>
      </c>
      <c r="Z72">
        <v>3.29</v>
      </c>
      <c r="AA72">
        <v>0</v>
      </c>
    </row>
    <row r="73" spans="7:27">
      <c r="G73" t="s">
        <v>115</v>
      </c>
      <c r="H73" s="73">
        <v>49.38</v>
      </c>
      <c r="I73" s="46">
        <v>0</v>
      </c>
      <c r="J73" s="46">
        <v>0</v>
      </c>
      <c r="K73" s="46">
        <v>0</v>
      </c>
      <c r="L73" s="46">
        <v>5.03</v>
      </c>
      <c r="M73" s="74">
        <v>0</v>
      </c>
      <c r="N73" s="73">
        <v>0</v>
      </c>
      <c r="O73" s="46">
        <v>0</v>
      </c>
      <c r="P73" s="46">
        <v>-15</v>
      </c>
      <c r="Q73" s="46">
        <v>0</v>
      </c>
      <c r="R73" s="46">
        <v>0</v>
      </c>
      <c r="S73" s="74">
        <v>0</v>
      </c>
      <c r="U73" s="73">
        <v>-16</v>
      </c>
      <c r="V73" s="74">
        <v>54.41</v>
      </c>
      <c r="W73">
        <v>49.38</v>
      </c>
      <c r="X73">
        <v>0</v>
      </c>
      <c r="Y73">
        <v>-1</v>
      </c>
      <c r="Z73">
        <v>5.03</v>
      </c>
      <c r="AA73">
        <v>-15</v>
      </c>
    </row>
    <row r="74" spans="7:27">
      <c r="G74" t="s">
        <v>116</v>
      </c>
      <c r="H74" s="73">
        <v>48.41</v>
      </c>
      <c r="I74" s="46">
        <v>0</v>
      </c>
      <c r="J74" s="46">
        <v>0</v>
      </c>
      <c r="K74" s="46">
        <v>0</v>
      </c>
      <c r="L74" s="46">
        <v>5.33</v>
      </c>
      <c r="M74" s="74">
        <v>0</v>
      </c>
      <c r="N74" s="73">
        <v>0</v>
      </c>
      <c r="O74" s="46">
        <v>0</v>
      </c>
      <c r="P74" s="46">
        <v>-10</v>
      </c>
      <c r="Q74" s="46">
        <v>0</v>
      </c>
      <c r="R74" s="46">
        <v>0</v>
      </c>
      <c r="S74" s="74">
        <v>0</v>
      </c>
      <c r="U74" s="73">
        <v>-11</v>
      </c>
      <c r="V74" s="74">
        <v>53.74</v>
      </c>
      <c r="W74">
        <v>48.41</v>
      </c>
      <c r="X74">
        <v>0</v>
      </c>
      <c r="Y74">
        <v>-1</v>
      </c>
      <c r="Z74">
        <v>5.33</v>
      </c>
      <c r="AA74">
        <v>-10</v>
      </c>
    </row>
    <row r="75" spans="7:27">
      <c r="G75" t="s">
        <v>117</v>
      </c>
      <c r="H75" s="73">
        <v>43.57</v>
      </c>
      <c r="I75" s="46">
        <v>27.11</v>
      </c>
      <c r="J75" s="46">
        <v>0</v>
      </c>
      <c r="K75" s="46">
        <v>0</v>
      </c>
      <c r="L75" s="46">
        <v>6.1</v>
      </c>
      <c r="M75" s="74">
        <v>0</v>
      </c>
      <c r="N75" s="73">
        <v>0</v>
      </c>
      <c r="O75" s="46">
        <v>0</v>
      </c>
      <c r="P75" s="46">
        <v>-15</v>
      </c>
      <c r="Q75" s="46">
        <v>0</v>
      </c>
      <c r="R75" s="46">
        <v>0</v>
      </c>
      <c r="S75" s="74">
        <v>0</v>
      </c>
      <c r="U75" s="73">
        <v>-16</v>
      </c>
      <c r="V75" s="74">
        <v>76.78</v>
      </c>
      <c r="W75">
        <v>43.57</v>
      </c>
      <c r="X75">
        <v>27.11</v>
      </c>
      <c r="Y75">
        <v>-1</v>
      </c>
      <c r="Z75">
        <v>6.1</v>
      </c>
      <c r="AA75">
        <v>-15</v>
      </c>
    </row>
    <row r="76" spans="7:27">
      <c r="G76" t="s">
        <v>118</v>
      </c>
      <c r="H76" s="73">
        <v>36.79</v>
      </c>
      <c r="I76" s="46">
        <v>11.62</v>
      </c>
      <c r="J76" s="46">
        <v>0</v>
      </c>
      <c r="K76" s="46">
        <v>0</v>
      </c>
      <c r="L76" s="46">
        <v>6.58</v>
      </c>
      <c r="M76" s="74">
        <v>0</v>
      </c>
      <c r="N76" s="73">
        <v>0</v>
      </c>
      <c r="O76" s="46">
        <v>0</v>
      </c>
      <c r="P76" s="46">
        <v>-15</v>
      </c>
      <c r="Q76" s="46">
        <v>0</v>
      </c>
      <c r="R76" s="46">
        <v>0</v>
      </c>
      <c r="S76" s="74">
        <v>0</v>
      </c>
      <c r="U76" s="73">
        <v>-16</v>
      </c>
      <c r="V76" s="74">
        <v>54.99</v>
      </c>
      <c r="W76">
        <v>36.79</v>
      </c>
      <c r="X76">
        <v>11.62</v>
      </c>
      <c r="Y76">
        <v>-1</v>
      </c>
      <c r="Z76">
        <v>6.58</v>
      </c>
      <c r="AA76">
        <v>-15</v>
      </c>
    </row>
    <row r="77" spans="7:27">
      <c r="G77" t="s">
        <v>119</v>
      </c>
      <c r="H77" s="73">
        <v>0</v>
      </c>
      <c r="I77" s="46">
        <v>19.37</v>
      </c>
      <c r="J77" s="46">
        <v>0</v>
      </c>
      <c r="K77" s="46">
        <v>0</v>
      </c>
      <c r="L77" s="46">
        <v>6.58</v>
      </c>
      <c r="M77" s="74">
        <v>0</v>
      </c>
      <c r="N77" s="73">
        <v>0</v>
      </c>
      <c r="O77" s="46">
        <v>0</v>
      </c>
      <c r="P77" s="46">
        <v>-20</v>
      </c>
      <c r="Q77" s="46">
        <v>0</v>
      </c>
      <c r="R77" s="46">
        <v>0</v>
      </c>
      <c r="S77" s="74">
        <v>0</v>
      </c>
      <c r="U77" s="73">
        <v>-21</v>
      </c>
      <c r="V77" s="74">
        <v>25.95</v>
      </c>
      <c r="W77">
        <v>0</v>
      </c>
      <c r="X77">
        <v>19.37</v>
      </c>
      <c r="Y77">
        <v>-1</v>
      </c>
      <c r="Z77">
        <v>6.58</v>
      </c>
      <c r="AA77">
        <v>-20</v>
      </c>
    </row>
    <row r="78" spans="7:27">
      <c r="G78" t="s">
        <v>120</v>
      </c>
      <c r="H78" s="73">
        <v>0</v>
      </c>
      <c r="I78" s="46">
        <v>10.65</v>
      </c>
      <c r="J78" s="46">
        <v>0</v>
      </c>
      <c r="K78" s="46">
        <v>0</v>
      </c>
      <c r="L78" s="46">
        <v>6.29</v>
      </c>
      <c r="M78" s="74">
        <v>0</v>
      </c>
      <c r="N78" s="73">
        <v>0</v>
      </c>
      <c r="O78" s="46">
        <v>0</v>
      </c>
      <c r="P78" s="46">
        <v>-20</v>
      </c>
      <c r="Q78" s="46">
        <v>0</v>
      </c>
      <c r="R78" s="46">
        <v>0</v>
      </c>
      <c r="S78" s="74">
        <v>0</v>
      </c>
      <c r="U78" s="73">
        <v>-21</v>
      </c>
      <c r="V78" s="74">
        <v>16.940000000000001</v>
      </c>
      <c r="W78">
        <v>0</v>
      </c>
      <c r="X78">
        <v>10.65</v>
      </c>
      <c r="Y78">
        <v>-1</v>
      </c>
      <c r="Z78">
        <v>6.29</v>
      </c>
      <c r="AA78">
        <v>-20</v>
      </c>
    </row>
    <row r="79" spans="7:27">
      <c r="G79" t="s">
        <v>121</v>
      </c>
      <c r="H79" s="73">
        <v>13.55</v>
      </c>
      <c r="I79" s="46">
        <v>0</v>
      </c>
      <c r="J79" s="46">
        <v>0</v>
      </c>
      <c r="K79" s="46">
        <v>0</v>
      </c>
      <c r="L79" s="46">
        <v>6.2</v>
      </c>
      <c r="M79" s="74">
        <v>0</v>
      </c>
      <c r="N79" s="73">
        <v>0</v>
      </c>
      <c r="O79" s="46">
        <v>0</v>
      </c>
      <c r="P79" s="46">
        <v>-44</v>
      </c>
      <c r="Q79" s="46">
        <v>0</v>
      </c>
      <c r="R79" s="46">
        <v>0</v>
      </c>
      <c r="S79" s="74">
        <v>0</v>
      </c>
      <c r="U79" s="73">
        <v>-45</v>
      </c>
      <c r="V79" s="74">
        <v>19.75</v>
      </c>
      <c r="W79">
        <v>13.55</v>
      </c>
      <c r="X79">
        <v>0</v>
      </c>
      <c r="Y79">
        <v>-1</v>
      </c>
      <c r="Z79">
        <v>6.2</v>
      </c>
      <c r="AA79">
        <v>-44</v>
      </c>
    </row>
    <row r="80" spans="7:27">
      <c r="G80" t="s">
        <v>122</v>
      </c>
      <c r="H80" s="73">
        <v>12.58</v>
      </c>
      <c r="I80" s="46">
        <v>0</v>
      </c>
      <c r="J80" s="46">
        <v>0</v>
      </c>
      <c r="K80" s="46">
        <v>0</v>
      </c>
      <c r="L80" s="46">
        <v>5.91</v>
      </c>
      <c r="M80" s="74">
        <v>0</v>
      </c>
      <c r="N80" s="73">
        <v>0</v>
      </c>
      <c r="O80" s="46">
        <v>0</v>
      </c>
      <c r="P80" s="46">
        <v>-39</v>
      </c>
      <c r="Q80" s="46">
        <v>0</v>
      </c>
      <c r="R80" s="46">
        <v>0</v>
      </c>
      <c r="S80" s="74">
        <v>0</v>
      </c>
      <c r="U80" s="73">
        <v>-40</v>
      </c>
      <c r="V80" s="74">
        <v>18.489999999999998</v>
      </c>
      <c r="W80">
        <v>12.58</v>
      </c>
      <c r="X80">
        <v>0</v>
      </c>
      <c r="Y80">
        <v>-1</v>
      </c>
      <c r="Z80">
        <v>5.91</v>
      </c>
      <c r="AA80">
        <v>-39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5.13</v>
      </c>
      <c r="M81" s="74">
        <v>0</v>
      </c>
      <c r="N81" s="73">
        <v>0</v>
      </c>
      <c r="O81" s="46">
        <v>0</v>
      </c>
      <c r="P81" s="46">
        <v>-40</v>
      </c>
      <c r="Q81" s="46">
        <v>0</v>
      </c>
      <c r="R81" s="46">
        <v>0</v>
      </c>
      <c r="S81" s="74">
        <v>0</v>
      </c>
      <c r="U81" s="73">
        <v>-41</v>
      </c>
      <c r="V81" s="74">
        <v>5.13</v>
      </c>
      <c r="W81">
        <v>0</v>
      </c>
      <c r="X81">
        <v>0</v>
      </c>
      <c r="Y81">
        <v>-1</v>
      </c>
      <c r="Z81">
        <v>5.13</v>
      </c>
      <c r="AA81">
        <v>-40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5.03</v>
      </c>
      <c r="M82" s="74">
        <v>0</v>
      </c>
      <c r="N82" s="73">
        <v>0</v>
      </c>
      <c r="O82" s="46">
        <v>0</v>
      </c>
      <c r="P82" s="46">
        <v>-34</v>
      </c>
      <c r="Q82" s="46">
        <v>0</v>
      </c>
      <c r="R82" s="46">
        <v>0</v>
      </c>
      <c r="S82" s="74">
        <v>0</v>
      </c>
      <c r="U82" s="73">
        <v>-35</v>
      </c>
      <c r="V82" s="74">
        <v>5.03</v>
      </c>
      <c r="W82">
        <v>0</v>
      </c>
      <c r="X82">
        <v>0</v>
      </c>
      <c r="Y82">
        <v>-1</v>
      </c>
      <c r="Z82">
        <v>5.03</v>
      </c>
      <c r="AA82">
        <v>-34</v>
      </c>
    </row>
    <row r="83" spans="7:27">
      <c r="G83" t="s">
        <v>125</v>
      </c>
      <c r="H83" s="73">
        <v>9.68</v>
      </c>
      <c r="I83" s="46">
        <v>14.53</v>
      </c>
      <c r="J83" s="46">
        <v>0</v>
      </c>
      <c r="K83" s="46">
        <v>0</v>
      </c>
      <c r="L83" s="46">
        <v>5.03</v>
      </c>
      <c r="M83" s="74">
        <v>0</v>
      </c>
      <c r="N83" s="73">
        <v>0</v>
      </c>
      <c r="O83" s="46">
        <v>0</v>
      </c>
      <c r="P83" s="46">
        <v>-27</v>
      </c>
      <c r="Q83" s="46">
        <v>0</v>
      </c>
      <c r="R83" s="46">
        <v>0</v>
      </c>
      <c r="S83" s="74">
        <v>0</v>
      </c>
      <c r="U83" s="73">
        <v>-28</v>
      </c>
      <c r="V83" s="74">
        <v>29.24</v>
      </c>
      <c r="W83">
        <v>9.68</v>
      </c>
      <c r="X83">
        <v>14.53</v>
      </c>
      <c r="Y83">
        <v>-1</v>
      </c>
      <c r="Z83">
        <v>5.03</v>
      </c>
      <c r="AA83">
        <v>-27</v>
      </c>
    </row>
    <row r="84" spans="7:27">
      <c r="G84" t="s">
        <v>126</v>
      </c>
      <c r="H84" s="73">
        <v>36.799999999999997</v>
      </c>
      <c r="I84" s="46">
        <v>14.52</v>
      </c>
      <c r="J84" s="46">
        <v>0</v>
      </c>
      <c r="K84" s="46">
        <v>0</v>
      </c>
      <c r="L84" s="46">
        <v>4.84</v>
      </c>
      <c r="M84" s="74">
        <v>0</v>
      </c>
      <c r="N84" s="73">
        <v>0</v>
      </c>
      <c r="O84" s="46">
        <v>0</v>
      </c>
      <c r="P84" s="46">
        <v>-22</v>
      </c>
      <c r="Q84" s="46">
        <v>0</v>
      </c>
      <c r="R84" s="46">
        <v>0</v>
      </c>
      <c r="S84" s="74">
        <v>0</v>
      </c>
      <c r="U84" s="73">
        <v>-23</v>
      </c>
      <c r="V84" s="74">
        <v>56.16</v>
      </c>
      <c r="W84">
        <v>36.799999999999997</v>
      </c>
      <c r="X84">
        <v>14.52</v>
      </c>
      <c r="Y84">
        <v>-1</v>
      </c>
      <c r="Z84">
        <v>4.84</v>
      </c>
      <c r="AA84">
        <v>-22</v>
      </c>
    </row>
    <row r="85" spans="7:27">
      <c r="G85" t="s">
        <v>127</v>
      </c>
      <c r="H85" s="73">
        <v>129.74</v>
      </c>
      <c r="I85" s="46">
        <v>0</v>
      </c>
      <c r="J85" s="46">
        <v>0</v>
      </c>
      <c r="K85" s="46">
        <v>0</v>
      </c>
      <c r="L85" s="46">
        <v>4.84</v>
      </c>
      <c r="M85" s="74">
        <v>0</v>
      </c>
      <c r="N85" s="73">
        <v>0</v>
      </c>
      <c r="O85" s="46">
        <v>0</v>
      </c>
      <c r="P85" s="46">
        <v>-22</v>
      </c>
      <c r="Q85" s="46">
        <v>0</v>
      </c>
      <c r="R85" s="46">
        <v>0</v>
      </c>
      <c r="S85" s="74">
        <v>0</v>
      </c>
      <c r="U85" s="73">
        <v>-23</v>
      </c>
      <c r="V85" s="74">
        <v>134.58000000000001</v>
      </c>
      <c r="W85">
        <v>129.74</v>
      </c>
      <c r="X85">
        <v>0</v>
      </c>
      <c r="Y85">
        <v>-1</v>
      </c>
      <c r="Z85">
        <v>4.84</v>
      </c>
      <c r="AA85">
        <v>-22</v>
      </c>
    </row>
    <row r="86" spans="7:27">
      <c r="G86" t="s">
        <v>128</v>
      </c>
      <c r="H86" s="73">
        <v>144.26</v>
      </c>
      <c r="I86" s="46">
        <v>0</v>
      </c>
      <c r="J86" s="46">
        <v>0</v>
      </c>
      <c r="K86" s="46">
        <v>0</v>
      </c>
      <c r="L86" s="46">
        <v>3.78</v>
      </c>
      <c r="M86" s="74">
        <v>0</v>
      </c>
      <c r="N86" s="73">
        <v>0</v>
      </c>
      <c r="O86" s="46">
        <v>0</v>
      </c>
      <c r="P86" s="46">
        <v>-22</v>
      </c>
      <c r="Q86" s="46">
        <v>0</v>
      </c>
      <c r="R86" s="46">
        <v>0</v>
      </c>
      <c r="S86" s="74">
        <v>0</v>
      </c>
      <c r="U86" s="73">
        <v>-23</v>
      </c>
      <c r="V86" s="74">
        <v>148.04</v>
      </c>
      <c r="W86">
        <v>144.26</v>
      </c>
      <c r="X86">
        <v>0</v>
      </c>
      <c r="Y86">
        <v>-1</v>
      </c>
      <c r="Z86">
        <v>3.78</v>
      </c>
      <c r="AA86">
        <v>-22</v>
      </c>
    </row>
    <row r="87" spans="7:27">
      <c r="G87" t="s">
        <v>129</v>
      </c>
      <c r="H87" s="73">
        <v>79.39</v>
      </c>
      <c r="I87" s="46">
        <v>31.95</v>
      </c>
      <c r="J87" s="46">
        <v>0</v>
      </c>
      <c r="K87" s="46">
        <v>0</v>
      </c>
      <c r="L87" s="46">
        <v>3.39</v>
      </c>
      <c r="M87" s="74">
        <v>0</v>
      </c>
      <c r="N87" s="73">
        <v>0</v>
      </c>
      <c r="O87" s="46">
        <v>0</v>
      </c>
      <c r="P87" s="46">
        <v>-17</v>
      </c>
      <c r="Q87" s="46">
        <v>0</v>
      </c>
      <c r="R87" s="46">
        <v>0</v>
      </c>
      <c r="S87" s="74">
        <v>0</v>
      </c>
      <c r="U87" s="73">
        <v>-18</v>
      </c>
      <c r="V87" s="74">
        <v>114.73</v>
      </c>
      <c r="W87">
        <v>79.39</v>
      </c>
      <c r="X87">
        <v>31.95</v>
      </c>
      <c r="Y87">
        <v>-1</v>
      </c>
      <c r="Z87">
        <v>3.39</v>
      </c>
      <c r="AA87">
        <v>-17</v>
      </c>
    </row>
    <row r="88" spans="7:27">
      <c r="G88" t="s">
        <v>130</v>
      </c>
      <c r="H88" s="73">
        <v>59.06</v>
      </c>
      <c r="I88" s="46">
        <v>13.55</v>
      </c>
      <c r="J88" s="46">
        <v>0</v>
      </c>
      <c r="K88" s="46">
        <v>0</v>
      </c>
      <c r="L88" s="46">
        <v>3.2</v>
      </c>
      <c r="M88" s="74">
        <v>0</v>
      </c>
      <c r="N88" s="73">
        <v>0</v>
      </c>
      <c r="O88" s="46">
        <v>0</v>
      </c>
      <c r="P88" s="46">
        <v>-17</v>
      </c>
      <c r="Q88" s="46">
        <v>0</v>
      </c>
      <c r="R88" s="46">
        <v>0</v>
      </c>
      <c r="S88" s="74">
        <v>0</v>
      </c>
      <c r="U88" s="73">
        <v>-18</v>
      </c>
      <c r="V88" s="74">
        <v>75.81</v>
      </c>
      <c r="W88">
        <v>59.06</v>
      </c>
      <c r="X88">
        <v>13.55</v>
      </c>
      <c r="Y88">
        <v>-1</v>
      </c>
      <c r="Z88">
        <v>3.2</v>
      </c>
      <c r="AA88">
        <v>-17</v>
      </c>
    </row>
    <row r="89" spans="7:27">
      <c r="G89" t="s">
        <v>131</v>
      </c>
      <c r="H89" s="73">
        <v>46.48</v>
      </c>
      <c r="I89" s="46">
        <v>0</v>
      </c>
      <c r="J89" s="46">
        <v>0</v>
      </c>
      <c r="K89" s="46">
        <v>0</v>
      </c>
      <c r="L89" s="46">
        <v>2.3199999999999998</v>
      </c>
      <c r="M89" s="74">
        <v>0</v>
      </c>
      <c r="N89" s="73">
        <v>0</v>
      </c>
      <c r="O89" s="46">
        <v>0</v>
      </c>
      <c r="P89" s="46">
        <v>-17</v>
      </c>
      <c r="Q89" s="46">
        <v>0</v>
      </c>
      <c r="R89" s="46">
        <v>0</v>
      </c>
      <c r="S89" s="74">
        <v>0</v>
      </c>
      <c r="U89" s="73">
        <v>-18</v>
      </c>
      <c r="V89" s="74">
        <v>48.8</v>
      </c>
      <c r="W89">
        <v>46.48</v>
      </c>
      <c r="X89">
        <v>0</v>
      </c>
      <c r="Y89">
        <v>-1</v>
      </c>
      <c r="Z89">
        <v>2.3199999999999998</v>
      </c>
      <c r="AA89">
        <v>-17</v>
      </c>
    </row>
    <row r="90" spans="7:27">
      <c r="G90" t="s">
        <v>132</v>
      </c>
      <c r="H90" s="73">
        <v>33.89</v>
      </c>
      <c r="I90" s="46">
        <v>0</v>
      </c>
      <c r="J90" s="46">
        <v>11.62</v>
      </c>
      <c r="K90" s="46">
        <v>0</v>
      </c>
      <c r="L90" s="46">
        <v>2.13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47.64</v>
      </c>
      <c r="W90">
        <v>33.89</v>
      </c>
      <c r="X90">
        <v>0</v>
      </c>
      <c r="Y90">
        <v>-1</v>
      </c>
      <c r="Z90">
        <v>2.13</v>
      </c>
      <c r="AA90">
        <v>11.62</v>
      </c>
    </row>
    <row r="91" spans="7:27">
      <c r="G91" t="s">
        <v>133</v>
      </c>
      <c r="H91" s="73">
        <v>117.15</v>
      </c>
      <c r="I91" s="46">
        <v>10.65</v>
      </c>
      <c r="J91" s="46">
        <v>0</v>
      </c>
      <c r="K91" s="46">
        <v>0</v>
      </c>
      <c r="L91" s="46">
        <v>1.65</v>
      </c>
      <c r="M91" s="74">
        <v>0</v>
      </c>
      <c r="N91" s="73">
        <v>0</v>
      </c>
      <c r="O91" s="46">
        <v>0</v>
      </c>
      <c r="P91" s="46">
        <v>-10</v>
      </c>
      <c r="Q91" s="46">
        <v>0</v>
      </c>
      <c r="R91" s="46">
        <v>0</v>
      </c>
      <c r="S91" s="74">
        <v>0</v>
      </c>
      <c r="U91" s="73">
        <v>-11</v>
      </c>
      <c r="V91" s="74">
        <v>129.44999999999999</v>
      </c>
      <c r="W91">
        <v>117.15</v>
      </c>
      <c r="X91">
        <v>10.65</v>
      </c>
      <c r="Y91">
        <v>-1</v>
      </c>
      <c r="Z91">
        <v>1.65</v>
      </c>
      <c r="AA91">
        <v>-10</v>
      </c>
    </row>
    <row r="92" spans="7:27">
      <c r="G92" t="s">
        <v>134</v>
      </c>
      <c r="H92" s="73">
        <v>104.57</v>
      </c>
      <c r="I92" s="46">
        <v>4.84</v>
      </c>
      <c r="J92" s="46">
        <v>9.68</v>
      </c>
      <c r="K92" s="46">
        <v>0</v>
      </c>
      <c r="L92" s="46">
        <v>1.1599999999999999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120.25</v>
      </c>
      <c r="W92">
        <v>104.57</v>
      </c>
      <c r="X92">
        <v>4.84</v>
      </c>
      <c r="Y92">
        <v>-1</v>
      </c>
      <c r="Z92">
        <v>1.1599999999999999</v>
      </c>
      <c r="AA92">
        <v>9.68</v>
      </c>
    </row>
    <row r="93" spans="7:27">
      <c r="G93" t="s">
        <v>135</v>
      </c>
      <c r="H93" s="73">
        <v>57.13</v>
      </c>
      <c r="I93" s="46">
        <v>0</v>
      </c>
      <c r="J93" s="46">
        <v>9.68</v>
      </c>
      <c r="K93" s="46">
        <v>0</v>
      </c>
      <c r="L93" s="46">
        <v>0.77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67.58</v>
      </c>
      <c r="W93">
        <v>57.13</v>
      </c>
      <c r="X93">
        <v>0</v>
      </c>
      <c r="Y93">
        <v>-1</v>
      </c>
      <c r="Z93">
        <v>0.77</v>
      </c>
      <c r="AA93">
        <v>9.68</v>
      </c>
    </row>
    <row r="94" spans="7:27">
      <c r="G94" t="s">
        <v>136</v>
      </c>
      <c r="H94" s="73">
        <v>57.12</v>
      </c>
      <c r="I94" s="46">
        <v>0</v>
      </c>
      <c r="J94" s="46">
        <v>11.62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68.739999999999995</v>
      </c>
      <c r="W94">
        <v>57.12</v>
      </c>
      <c r="X94">
        <v>0</v>
      </c>
      <c r="Y94">
        <v>-1</v>
      </c>
      <c r="Z94">
        <v>0</v>
      </c>
      <c r="AA94">
        <v>11.62</v>
      </c>
    </row>
    <row r="95" spans="7:27">
      <c r="G95" t="s">
        <v>137</v>
      </c>
      <c r="H95" s="73">
        <v>63.9</v>
      </c>
      <c r="I95" s="46">
        <v>0</v>
      </c>
      <c r="J95" s="46">
        <v>17.43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81.33</v>
      </c>
      <c r="W95">
        <v>63.9</v>
      </c>
      <c r="X95">
        <v>0</v>
      </c>
      <c r="Y95">
        <v>-1</v>
      </c>
      <c r="Z95">
        <v>0</v>
      </c>
      <c r="AA95">
        <v>17.43</v>
      </c>
    </row>
    <row r="96" spans="7:27">
      <c r="G96" t="s">
        <v>138</v>
      </c>
      <c r="H96" s="73">
        <v>61.96</v>
      </c>
      <c r="I96" s="46">
        <v>0</v>
      </c>
      <c r="J96" s="46">
        <v>24.21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86.17</v>
      </c>
      <c r="W96">
        <v>61.96</v>
      </c>
      <c r="X96">
        <v>0</v>
      </c>
      <c r="Y96">
        <v>-1</v>
      </c>
      <c r="Z96">
        <v>0</v>
      </c>
      <c r="AA96">
        <v>24.21</v>
      </c>
    </row>
    <row r="97" spans="1:83">
      <c r="G97" t="s">
        <v>139</v>
      </c>
      <c r="H97" s="73">
        <v>42.6</v>
      </c>
      <c r="I97" s="46">
        <v>9.68</v>
      </c>
      <c r="J97" s="46">
        <v>24.21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-1</v>
      </c>
      <c r="S97" s="74">
        <v>0</v>
      </c>
      <c r="U97" s="73">
        <v>-2</v>
      </c>
      <c r="V97" s="74">
        <v>76.489999999999995</v>
      </c>
      <c r="W97">
        <v>42.6</v>
      </c>
      <c r="X97">
        <v>9.68</v>
      </c>
      <c r="Y97">
        <v>-1</v>
      </c>
      <c r="Z97">
        <v>-1</v>
      </c>
      <c r="AA97">
        <v>24.21</v>
      </c>
    </row>
    <row r="98" spans="1:83">
      <c r="G98" t="s">
        <v>140</v>
      </c>
      <c r="H98" s="73">
        <v>33.89</v>
      </c>
      <c r="I98" s="46">
        <v>0</v>
      </c>
      <c r="J98" s="46">
        <v>21.3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-1</v>
      </c>
      <c r="S98" s="74">
        <v>0</v>
      </c>
      <c r="U98" s="73">
        <v>-2</v>
      </c>
      <c r="V98" s="74">
        <v>55.19</v>
      </c>
      <c r="W98">
        <v>33.89</v>
      </c>
      <c r="X98">
        <v>0</v>
      </c>
      <c r="Y98">
        <v>-1</v>
      </c>
      <c r="Z98">
        <v>-1</v>
      </c>
      <c r="AA98">
        <v>21.3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1.2545474999999999</v>
      </c>
      <c r="I99" s="69">
        <f t="shared" ref="I99:BQ99" si="1">SUM(I3:I98)/4000</f>
        <v>0.17233499999999999</v>
      </c>
      <c r="J99" s="69">
        <f t="shared" si="1"/>
        <v>0.134825</v>
      </c>
      <c r="K99" s="69">
        <f t="shared" si="1"/>
        <v>0</v>
      </c>
      <c r="L99" s="69">
        <f t="shared" si="1"/>
        <v>3.6767499999999995E-2</v>
      </c>
      <c r="M99" s="69">
        <f t="shared" si="1"/>
        <v>0</v>
      </c>
      <c r="N99" s="68">
        <f t="shared" si="1"/>
        <v>-5.6500000000000002E-2</v>
      </c>
      <c r="O99" s="69">
        <f t="shared" si="1"/>
        <v>-0.18775</v>
      </c>
      <c r="P99" s="69">
        <f t="shared" si="1"/>
        <v>-0.57274999999999998</v>
      </c>
      <c r="Q99" s="69">
        <f t="shared" si="1"/>
        <v>0</v>
      </c>
      <c r="R99" s="69">
        <f t="shared" si="1"/>
        <v>-3.2099999999999997E-2</v>
      </c>
      <c r="S99" s="70">
        <f t="shared" si="1"/>
        <v>0</v>
      </c>
      <c r="U99" s="68">
        <f t="shared" si="1"/>
        <v>-0.8731000000000001</v>
      </c>
      <c r="V99" s="70">
        <f t="shared" si="1"/>
        <v>1.5984724999999993</v>
      </c>
      <c r="W99">
        <f t="shared" si="1"/>
        <v>1.1980474999999999</v>
      </c>
      <c r="X99">
        <f t="shared" si="1"/>
        <v>-1.5414999999999972E-2</v>
      </c>
      <c r="Y99">
        <f t="shared" si="1"/>
        <v>-2.4E-2</v>
      </c>
      <c r="Z99">
        <f t="shared" si="1"/>
        <v>4.6675000000000015E-3</v>
      </c>
      <c r="AA99">
        <f t="shared" si="1"/>
        <v>-0.4379249999999999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45228</v>
      </c>
      <c r="U2" s="73" t="s">
        <v>225</v>
      </c>
      <c r="V2" s="74" t="s">
        <v>224</v>
      </c>
      <c r="W2" s="28" t="s">
        <v>536</v>
      </c>
      <c r="X2" t="s">
        <v>441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536</v>
      </c>
      <c r="U3" s="73">
        <v>-4</v>
      </c>
      <c r="V3" s="74">
        <v>0</v>
      </c>
      <c r="W3">
        <v>-4</v>
      </c>
      <c r="X3">
        <v>0</v>
      </c>
    </row>
    <row r="4" spans="1:24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-4</v>
      </c>
      <c r="V4" s="74">
        <v>0</v>
      </c>
      <c r="W4">
        <v>-4</v>
      </c>
      <c r="X4">
        <v>0</v>
      </c>
    </row>
    <row r="5" spans="1:24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-4</v>
      </c>
      <c r="V5" s="74">
        <v>0</v>
      </c>
      <c r="W5">
        <v>-4</v>
      </c>
      <c r="X5">
        <v>0</v>
      </c>
    </row>
    <row r="6" spans="1:24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-4</v>
      </c>
      <c r="V6" s="74">
        <v>0</v>
      </c>
      <c r="W6">
        <v>-4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-4</v>
      </c>
      <c r="V7" s="74">
        <v>0</v>
      </c>
      <c r="W7">
        <v>-4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-4</v>
      </c>
      <c r="V8" s="74">
        <v>0</v>
      </c>
      <c r="W8">
        <v>-4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-4</v>
      </c>
      <c r="V9" s="74">
        <v>0</v>
      </c>
      <c r="W9">
        <v>-4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-4</v>
      </c>
      <c r="V10" s="74">
        <v>0</v>
      </c>
      <c r="W10">
        <v>-4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-4</v>
      </c>
      <c r="V11" s="74">
        <v>0</v>
      </c>
      <c r="W11">
        <v>-4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-4</v>
      </c>
      <c r="V12" s="74">
        <v>0</v>
      </c>
      <c r="W12">
        <v>-4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-4</v>
      </c>
      <c r="V13" s="74">
        <v>0</v>
      </c>
      <c r="W13">
        <v>-4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-4</v>
      </c>
      <c r="V14" s="74">
        <v>0</v>
      </c>
      <c r="W14">
        <v>-4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-4</v>
      </c>
      <c r="V15" s="74">
        <v>0</v>
      </c>
      <c r="W15">
        <v>-4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-4</v>
      </c>
      <c r="V16" s="74">
        <v>0</v>
      </c>
      <c r="W16">
        <v>-4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-4</v>
      </c>
      <c r="V17" s="74">
        <v>0</v>
      </c>
      <c r="W17">
        <v>-4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-4</v>
      </c>
      <c r="V18" s="74">
        <v>0</v>
      </c>
      <c r="W18">
        <v>-4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-4</v>
      </c>
      <c r="V19" s="74">
        <v>0</v>
      </c>
      <c r="W19">
        <v>-4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-4</v>
      </c>
      <c r="V20" s="74">
        <v>0</v>
      </c>
      <c r="W20">
        <v>-4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-4</v>
      </c>
      <c r="V21" s="74">
        <v>0</v>
      </c>
      <c r="W21">
        <v>-4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-4</v>
      </c>
      <c r="V22" s="74">
        <v>0</v>
      </c>
      <c r="W22">
        <v>-4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-4</v>
      </c>
      <c r="V23" s="74">
        <v>0</v>
      </c>
      <c r="W23">
        <v>-4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-4</v>
      </c>
      <c r="V24" s="74">
        <v>3</v>
      </c>
      <c r="W24">
        <v>-4</v>
      </c>
      <c r="X24">
        <v>3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1.56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-4</v>
      </c>
      <c r="V25" s="74">
        <v>1.56</v>
      </c>
      <c r="W25">
        <v>-4</v>
      </c>
      <c r="X25">
        <v>1.56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1.55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-4</v>
      </c>
      <c r="V26" s="74">
        <v>1.55</v>
      </c>
      <c r="W26">
        <v>-4</v>
      </c>
      <c r="X26">
        <v>1.55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-4</v>
      </c>
      <c r="V27" s="74">
        <v>0</v>
      </c>
      <c r="W27">
        <v>-4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-4</v>
      </c>
      <c r="V28" s="74">
        <v>0</v>
      </c>
      <c r="W28">
        <v>-4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-4</v>
      </c>
      <c r="V29" s="74">
        <v>0</v>
      </c>
      <c r="W29">
        <v>-4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0.15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-4</v>
      </c>
      <c r="V30" s="74">
        <v>0.15</v>
      </c>
      <c r="W30">
        <v>-4</v>
      </c>
      <c r="X30">
        <v>0.15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-4</v>
      </c>
      <c r="V31" s="74">
        <v>0</v>
      </c>
      <c r="W31">
        <v>-4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0.36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-4</v>
      </c>
      <c r="V32" s="74">
        <v>0.36</v>
      </c>
      <c r="W32">
        <v>-4</v>
      </c>
      <c r="X32">
        <v>0.36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-4</v>
      </c>
      <c r="V33" s="74">
        <v>0.19</v>
      </c>
      <c r="W33">
        <v>-4</v>
      </c>
      <c r="X33">
        <v>0.19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-4</v>
      </c>
      <c r="V34" s="74">
        <v>0.3</v>
      </c>
      <c r="W34">
        <v>-4</v>
      </c>
      <c r="X34">
        <v>0.3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-4</v>
      </c>
      <c r="V35" s="74">
        <v>0.16</v>
      </c>
      <c r="W35">
        <v>-4</v>
      </c>
      <c r="X35">
        <v>0.16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1.45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-4</v>
      </c>
      <c r="V36" s="74">
        <v>1.45</v>
      </c>
      <c r="W36">
        <v>-4</v>
      </c>
      <c r="X36">
        <v>1.45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3.69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-4</v>
      </c>
      <c r="V37" s="74">
        <v>3.69</v>
      </c>
      <c r="W37">
        <v>-4</v>
      </c>
      <c r="X37">
        <v>3.69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4.6900000000000004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-4</v>
      </c>
      <c r="V38" s="74">
        <v>4.6900000000000004</v>
      </c>
      <c r="W38">
        <v>-4</v>
      </c>
      <c r="X38">
        <v>4.6900000000000004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2.33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-4</v>
      </c>
      <c r="V39" s="74">
        <v>2.33</v>
      </c>
      <c r="W39">
        <v>-4</v>
      </c>
      <c r="X39">
        <v>2.33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3.13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-4</v>
      </c>
      <c r="V40" s="74">
        <v>3.13</v>
      </c>
      <c r="W40">
        <v>-4</v>
      </c>
      <c r="X40">
        <v>3.13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3.68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-4</v>
      </c>
      <c r="V41" s="74">
        <v>3.68</v>
      </c>
      <c r="W41">
        <v>-4</v>
      </c>
      <c r="X41">
        <v>3.68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-4</v>
      </c>
      <c r="V42" s="74">
        <v>0</v>
      </c>
      <c r="W42">
        <v>-4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2.52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-4</v>
      </c>
      <c r="V43" s="74">
        <v>2.52</v>
      </c>
      <c r="W43">
        <v>-4</v>
      </c>
      <c r="X43">
        <v>2.52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1.94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-4</v>
      </c>
      <c r="V44" s="74">
        <v>1.94</v>
      </c>
      <c r="W44">
        <v>-4</v>
      </c>
      <c r="X44">
        <v>1.94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-4</v>
      </c>
      <c r="V45" s="74">
        <v>0</v>
      </c>
      <c r="W45">
        <v>-4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0.68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-4</v>
      </c>
      <c r="V46" s="74">
        <v>0.68</v>
      </c>
      <c r="W46">
        <v>-4</v>
      </c>
      <c r="X46">
        <v>0.68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-4</v>
      </c>
      <c r="V47" s="74">
        <v>0</v>
      </c>
      <c r="W47">
        <v>-4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-4</v>
      </c>
      <c r="V48" s="74">
        <v>0</v>
      </c>
      <c r="W48">
        <v>-4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-4</v>
      </c>
      <c r="V49" s="74">
        <v>0</v>
      </c>
      <c r="W49">
        <v>-4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1.07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-4</v>
      </c>
      <c r="V50" s="74">
        <v>1.07</v>
      </c>
      <c r="W50">
        <v>-4</v>
      </c>
      <c r="X50">
        <v>1.07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-4</v>
      </c>
      <c r="V51" s="74">
        <v>3.1</v>
      </c>
      <c r="W51">
        <v>-4</v>
      </c>
      <c r="X51">
        <v>3.1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-4</v>
      </c>
      <c r="V52" s="74">
        <v>4.84</v>
      </c>
      <c r="W52">
        <v>-4</v>
      </c>
      <c r="X52">
        <v>4.84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2.42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-4</v>
      </c>
      <c r="V53" s="74">
        <v>2.42</v>
      </c>
      <c r="W53">
        <v>-4</v>
      </c>
      <c r="X53">
        <v>2.42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-4</v>
      </c>
      <c r="V54" s="74">
        <v>2.9</v>
      </c>
      <c r="W54">
        <v>-4</v>
      </c>
      <c r="X54">
        <v>2.9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-4</v>
      </c>
      <c r="V55" s="74">
        <v>3</v>
      </c>
      <c r="W55">
        <v>-4</v>
      </c>
      <c r="X55">
        <v>3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3.78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-4</v>
      </c>
      <c r="V56" s="74">
        <v>3.78</v>
      </c>
      <c r="W56">
        <v>-4</v>
      </c>
      <c r="X56">
        <v>3.78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-4</v>
      </c>
      <c r="V57" s="74">
        <v>3.1</v>
      </c>
      <c r="W57">
        <v>-4</v>
      </c>
      <c r="X57">
        <v>3.1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1.1599999999999999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-4</v>
      </c>
      <c r="V58" s="74">
        <v>1.1599999999999999</v>
      </c>
      <c r="W58">
        <v>-4</v>
      </c>
      <c r="X58">
        <v>1.1599999999999999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2.3199999999999998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-4</v>
      </c>
      <c r="V59" s="74">
        <v>2.3199999999999998</v>
      </c>
      <c r="W59">
        <v>-4</v>
      </c>
      <c r="X59">
        <v>2.3199999999999998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-4</v>
      </c>
      <c r="V60" s="74">
        <v>4.84</v>
      </c>
      <c r="W60">
        <v>-4</v>
      </c>
      <c r="X60">
        <v>4.84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-4</v>
      </c>
      <c r="V61" s="74">
        <v>4.84</v>
      </c>
      <c r="W61">
        <v>-4</v>
      </c>
      <c r="X61">
        <v>4.84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-4</v>
      </c>
      <c r="V62" s="74">
        <v>4.84</v>
      </c>
      <c r="W62">
        <v>-4</v>
      </c>
      <c r="X62">
        <v>4.84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1.29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-4</v>
      </c>
      <c r="V63" s="74">
        <v>1.29</v>
      </c>
      <c r="W63">
        <v>-4</v>
      </c>
      <c r="X63">
        <v>1.29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2.42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-4</v>
      </c>
      <c r="V64" s="74">
        <v>2.42</v>
      </c>
      <c r="W64">
        <v>-4</v>
      </c>
      <c r="X64">
        <v>2.42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1.56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-4</v>
      </c>
      <c r="V65" s="74">
        <v>1.56</v>
      </c>
      <c r="W65">
        <v>-4</v>
      </c>
      <c r="X65">
        <v>1.56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3.29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-4</v>
      </c>
      <c r="V66" s="74">
        <v>3.29</v>
      </c>
      <c r="W66">
        <v>-4</v>
      </c>
      <c r="X66">
        <v>3.29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-4</v>
      </c>
      <c r="V67" s="74">
        <v>3.2</v>
      </c>
      <c r="W67">
        <v>-4</v>
      </c>
      <c r="X67">
        <v>3.2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-4</v>
      </c>
      <c r="V68" s="74">
        <v>4.84</v>
      </c>
      <c r="W68">
        <v>-4</v>
      </c>
      <c r="X68">
        <v>4.84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4.7699999999999996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-4</v>
      </c>
      <c r="V69" s="74">
        <v>4.7699999999999996</v>
      </c>
      <c r="W69">
        <v>-4</v>
      </c>
      <c r="X69">
        <v>4.7699999999999996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0.38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-4</v>
      </c>
      <c r="V70" s="74">
        <v>0.38</v>
      </c>
      <c r="W70">
        <v>-4</v>
      </c>
      <c r="X70">
        <v>0.38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-4</v>
      </c>
      <c r="V71" s="74">
        <v>0</v>
      </c>
      <c r="W71">
        <v>-4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-4</v>
      </c>
      <c r="V72" s="74">
        <v>0</v>
      </c>
      <c r="W72">
        <v>-4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-4</v>
      </c>
      <c r="V73" s="74">
        <v>0</v>
      </c>
      <c r="W73">
        <v>-4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-4</v>
      </c>
      <c r="V74" s="74">
        <v>0</v>
      </c>
      <c r="W74">
        <v>-4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-4</v>
      </c>
      <c r="V75" s="74">
        <v>0</v>
      </c>
      <c r="W75">
        <v>-4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-4</v>
      </c>
      <c r="V76" s="74">
        <v>0</v>
      </c>
      <c r="W76">
        <v>-4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-4</v>
      </c>
      <c r="V77" s="74">
        <v>0</v>
      </c>
      <c r="W77">
        <v>-4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-4</v>
      </c>
      <c r="V78" s="74">
        <v>0</v>
      </c>
      <c r="W78">
        <v>-4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-4</v>
      </c>
      <c r="V79" s="74">
        <v>0</v>
      </c>
      <c r="W79">
        <v>-4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-4</v>
      </c>
      <c r="V80" s="74">
        <v>0</v>
      </c>
      <c r="W80">
        <v>-4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-4</v>
      </c>
      <c r="V81" s="74">
        <v>0</v>
      </c>
      <c r="W81">
        <v>-4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-4</v>
      </c>
      <c r="V82" s="74">
        <v>0</v>
      </c>
      <c r="W82">
        <v>-4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-4</v>
      </c>
      <c r="V83" s="74">
        <v>0</v>
      </c>
      <c r="W83">
        <v>-4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-4</v>
      </c>
      <c r="V84" s="74">
        <v>0</v>
      </c>
      <c r="W84">
        <v>-4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-4</v>
      </c>
      <c r="V85" s="74">
        <v>0</v>
      </c>
      <c r="W85">
        <v>-4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-4</v>
      </c>
      <c r="V86" s="74">
        <v>0</v>
      </c>
      <c r="W86">
        <v>-4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-4</v>
      </c>
      <c r="V87" s="74">
        <v>0.2</v>
      </c>
      <c r="W87">
        <v>-4</v>
      </c>
      <c r="X87">
        <v>0.2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-4</v>
      </c>
      <c r="V88" s="74">
        <v>0</v>
      </c>
      <c r="W88">
        <v>-4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-4</v>
      </c>
      <c r="V89" s="74">
        <v>0</v>
      </c>
      <c r="W89">
        <v>-4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-4</v>
      </c>
      <c r="V90" s="74">
        <v>0</v>
      </c>
      <c r="W90">
        <v>-4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-4</v>
      </c>
      <c r="V91" s="74">
        <v>0</v>
      </c>
      <c r="W91">
        <v>-4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-4</v>
      </c>
      <c r="V92" s="74">
        <v>0</v>
      </c>
      <c r="W92">
        <v>-4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-4</v>
      </c>
      <c r="V93" s="74">
        <v>0</v>
      </c>
      <c r="W93">
        <v>-4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-4</v>
      </c>
      <c r="V94" s="74">
        <v>0</v>
      </c>
      <c r="W94">
        <v>-4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-4</v>
      </c>
      <c r="V95" s="74">
        <v>0</v>
      </c>
      <c r="W95">
        <v>-4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-4</v>
      </c>
      <c r="V96" s="74">
        <v>0</v>
      </c>
      <c r="W96">
        <v>-4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0.24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-4</v>
      </c>
      <c r="V97" s="74">
        <v>0.24</v>
      </c>
      <c r="W97">
        <v>-4</v>
      </c>
      <c r="X97">
        <v>0.24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-4</v>
      </c>
      <c r="V98" s="74">
        <v>0.01</v>
      </c>
      <c r="W98">
        <v>-4</v>
      </c>
      <c r="X98">
        <v>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2.3947500000000004E-2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-9.6000000000000002E-2</v>
      </c>
      <c r="V99" s="70">
        <f t="shared" si="1"/>
        <v>2.3947500000000004E-2</v>
      </c>
      <c r="W99">
        <f t="shared" si="1"/>
        <v>-9.6000000000000002E-2</v>
      </c>
      <c r="X99">
        <f t="shared" si="1"/>
        <v>2.3947500000000004E-2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45228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10.0128</v>
      </c>
      <c r="E3">
        <f>GT_NG!P3</f>
        <v>15.702528613255257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650.16807018142401</v>
      </c>
      <c r="P3" s="36">
        <v>107.58473878953397</v>
      </c>
      <c r="Q3" s="36">
        <v>25.51</v>
      </c>
      <c r="R3" s="38">
        <v>0</v>
      </c>
      <c r="S3" s="38">
        <v>0</v>
      </c>
      <c r="T3" s="37">
        <f>SUMPRODUCT(LTA!J3:AN3,LTA!J$101:AN$101,LTA!J$103:AN$103)</f>
        <v>19.990000000000002</v>
      </c>
      <c r="U3" s="37">
        <f>SUMPRODUCT(LTA!J3:AN3,LTA!J$102:AN$102,LTA!J$103:AN$103)</f>
        <v>51.11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-199.54</v>
      </c>
      <c r="AC3">
        <f>SUMIF(B3:AB3,"&gt;0")*$AC$2-SUMIF(B3:AB3,"&lt;0")*($AC$2/(1-$AC$2))+SUMIF(AI3:AR3,"&gt;0")*$AC$2-SUMIF(AI3:AR3,"&lt;0")*($AC$2/(1-$AC$2))</f>
        <v>10.823063405305636</v>
      </c>
      <c r="AD3">
        <f>SUM(B3:AB3,AI3:AR3)-AC3</f>
        <v>818.21896381364672</v>
      </c>
      <c r="AE3">
        <f>'IDT-1'!B3</f>
        <v>245</v>
      </c>
      <c r="AF3" s="24"/>
      <c r="AG3">
        <f>SUM(AD3:AF3)+AT3</f>
        <v>1063.2189638136467</v>
      </c>
      <c r="AI3" s="34">
        <f>PXIL!H3</f>
        <v>0</v>
      </c>
      <c r="AJ3" s="34">
        <f>PXIL!N3</f>
        <v>0</v>
      </c>
      <c r="AK3" s="34">
        <f>RTM_IEX!H3</f>
        <v>63.9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15.702528613255257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649.57913244227427</v>
      </c>
      <c r="P4" s="36">
        <v>107.58473878953397</v>
      </c>
      <c r="Q4" s="36">
        <v>25.51</v>
      </c>
      <c r="R4" s="38">
        <v>0</v>
      </c>
      <c r="S4" s="38">
        <v>0</v>
      </c>
      <c r="T4" s="37">
        <f>SUMPRODUCT(LTA!J4:AN4,LTA!J$101:AN$101,LTA!J$103:AN$103)</f>
        <v>19.990000000000002</v>
      </c>
      <c r="U4" s="37">
        <f>SUMPRODUCT(LTA!J4:AN4,LTA!J$102:AN$102,LTA!J$103:AN$103)</f>
        <v>51.11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-199.54</v>
      </c>
      <c r="AC4">
        <f t="shared" ref="AC4:AC67" si="0">SUMIF(B4:AB4,"&gt;0")*$AC$2-SUMIF(B4:AB4,"&lt;0")*($AC$2/(1-$AC$2))+SUMIF(AI4:AR4,"&gt;0")*$AC$2-SUMIF(AI4:AR4,"&lt;0")*($AC$2/(1-$AC$2))</f>
        <v>10.809344753201119</v>
      </c>
      <c r="AD4">
        <f t="shared" ref="AD4:AD67" si="1">SUM(B4:AB4,AI4:AR4)-AC4</f>
        <v>816.67374472660151</v>
      </c>
      <c r="AE4">
        <f>'IDT-1'!B4</f>
        <v>228</v>
      </c>
      <c r="AF4" s="24"/>
      <c r="AG4">
        <f t="shared" ref="AG4:AG67" si="2">SUM(AD4:AF4)+AT4</f>
        <v>1044.6737447266014</v>
      </c>
      <c r="AI4" s="34">
        <f>PXIL!H4</f>
        <v>0</v>
      </c>
      <c r="AJ4" s="34">
        <f>PXIL!N4</f>
        <v>0</v>
      </c>
      <c r="AK4" s="34">
        <f>RTM_IEX!H4</f>
        <v>62.93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15.702528613255257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635.43908843267036</v>
      </c>
      <c r="P5" s="36">
        <v>107.58473878953397</v>
      </c>
      <c r="Q5" s="36">
        <v>25.51</v>
      </c>
      <c r="R5" s="38">
        <v>0</v>
      </c>
      <c r="S5" s="38">
        <v>0</v>
      </c>
      <c r="T5" s="37">
        <f>SUMPRODUCT(LTA!J5:AN5,LTA!J$101:AN$101,LTA!J$103:AN$103)</f>
        <v>19.990000000000002</v>
      </c>
      <c r="U5" s="37">
        <f>SUMPRODUCT(LTA!J5:AN5,LTA!J$102:AN$102,LTA!J$103:AN$103)</f>
        <v>51.11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-199.54</v>
      </c>
      <c r="AC5">
        <f t="shared" si="0"/>
        <v>10.727504365916603</v>
      </c>
      <c r="AD5">
        <f t="shared" si="1"/>
        <v>807.45554110428213</v>
      </c>
      <c r="AE5">
        <f>'IDT-1'!B5</f>
        <v>227</v>
      </c>
      <c r="AF5" s="24"/>
      <c r="AG5">
        <f t="shared" si="2"/>
        <v>1034.455541104282</v>
      </c>
      <c r="AI5" s="34">
        <f>PXIL!H5</f>
        <v>0</v>
      </c>
      <c r="AJ5" s="34">
        <f>PXIL!N5</f>
        <v>0</v>
      </c>
      <c r="AK5" s="34">
        <f>RTM_IEX!H5</f>
        <v>67.77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15.702528613255257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635.4431089452944</v>
      </c>
      <c r="P6" s="36">
        <v>107.58473878953397</v>
      </c>
      <c r="Q6" s="36">
        <v>25.51</v>
      </c>
      <c r="R6" s="38">
        <v>0</v>
      </c>
      <c r="S6" s="38">
        <v>0</v>
      </c>
      <c r="T6" s="37">
        <f>SUMPRODUCT(LTA!J6:AN6,LTA!J$101:AN$101,LTA!J$103:AN$103)</f>
        <v>19.990000000000002</v>
      </c>
      <c r="U6" s="37">
        <f>SUMPRODUCT(LTA!J6:AN6,LTA!J$102:AN$102,LTA!J$103:AN$103)</f>
        <v>51.11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-199.54</v>
      </c>
      <c r="AC6">
        <f t="shared" si="0"/>
        <v>10.702019746427695</v>
      </c>
      <c r="AD6">
        <f t="shared" si="1"/>
        <v>804.5850462363951</v>
      </c>
      <c r="AE6">
        <f>'IDT-1'!B6</f>
        <v>217</v>
      </c>
      <c r="AF6" s="24"/>
      <c r="AG6">
        <f t="shared" si="2"/>
        <v>1021.5850462363951</v>
      </c>
      <c r="AI6" s="34">
        <f>PXIL!H6</f>
        <v>0</v>
      </c>
      <c r="AJ6" s="34">
        <f>PXIL!N6</f>
        <v>0</v>
      </c>
      <c r="AK6" s="34">
        <f>RTM_IEX!H6</f>
        <v>64.87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15.702528613255257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635.44649795439784</v>
      </c>
      <c r="P7" s="36">
        <v>107.58473878953397</v>
      </c>
      <c r="Q7" s="36">
        <v>25.51</v>
      </c>
      <c r="R7" s="38">
        <v>0</v>
      </c>
      <c r="S7" s="38">
        <v>0</v>
      </c>
      <c r="T7" s="37">
        <f>SUMPRODUCT(LTA!J7:AN7,LTA!J$101:AN$101,LTA!J$103:AN$103)</f>
        <v>19.990000000000002</v>
      </c>
      <c r="U7" s="37">
        <f>SUMPRODUCT(LTA!J7:AN7,LTA!J$102:AN$102,LTA!J$103:AN$103)</f>
        <v>51.11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-199.54</v>
      </c>
      <c r="AC7">
        <f t="shared" si="0"/>
        <v>10.684537569707805</v>
      </c>
      <c r="AD7">
        <f t="shared" si="1"/>
        <v>802.61591742221833</v>
      </c>
      <c r="AE7">
        <f>'IDT-1'!B7</f>
        <v>208</v>
      </c>
      <c r="AF7" s="24"/>
      <c r="AG7">
        <f t="shared" si="2"/>
        <v>1010.6159174222183</v>
      </c>
      <c r="AI7" s="34">
        <f>PXIL!H7</f>
        <v>0</v>
      </c>
      <c r="AJ7" s="34">
        <f>PXIL!N7</f>
        <v>0</v>
      </c>
      <c r="AK7" s="34">
        <f>RTM_IEX!H7</f>
        <v>62.93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15.702528613255257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643.20602108986634</v>
      </c>
      <c r="P8" s="36">
        <v>107.58473878953397</v>
      </c>
      <c r="Q8" s="36">
        <v>25.51</v>
      </c>
      <c r="R8" s="38">
        <v>0</v>
      </c>
      <c r="S8" s="38">
        <v>0</v>
      </c>
      <c r="T8" s="37">
        <f>SUMPRODUCT(LTA!J8:AN8,LTA!J$101:AN$101,LTA!J$103:AN$103)</f>
        <v>19.990000000000002</v>
      </c>
      <c r="U8" s="37">
        <f>SUMPRODUCT(LTA!J8:AN8,LTA!J$102:AN$102,LTA!J$103:AN$103)</f>
        <v>51.11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-199.54</v>
      </c>
      <c r="AC8">
        <f t="shared" si="0"/>
        <v>10.744285373299927</v>
      </c>
      <c r="AD8">
        <f t="shared" si="1"/>
        <v>809.34569275409478</v>
      </c>
      <c r="AE8">
        <f>'IDT-1'!B8</f>
        <v>206</v>
      </c>
      <c r="AF8" s="24"/>
      <c r="AG8">
        <f t="shared" si="2"/>
        <v>1015.3456927540948</v>
      </c>
      <c r="AI8" s="34">
        <f>PXIL!H8</f>
        <v>0</v>
      </c>
      <c r="AJ8" s="34">
        <f>PXIL!N8</f>
        <v>0</v>
      </c>
      <c r="AK8" s="34">
        <f>RTM_IEX!H8</f>
        <v>61.96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15.702528613255257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672.93753737836175</v>
      </c>
      <c r="P9" s="36">
        <v>107.58473878953397</v>
      </c>
      <c r="Q9" s="36">
        <v>25.51</v>
      </c>
      <c r="R9" s="38">
        <v>0</v>
      </c>
      <c r="S9" s="38">
        <v>0</v>
      </c>
      <c r="T9" s="37">
        <f>SUMPRODUCT(LTA!J9:AN9,LTA!J$101:AN$101,LTA!J$103:AN$103)</f>
        <v>19.990000000000002</v>
      </c>
      <c r="U9" s="37">
        <f>SUMPRODUCT(LTA!J9:AN9,LTA!J$102:AN$102,LTA!J$103:AN$103)</f>
        <v>51.11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-199.54</v>
      </c>
      <c r="AC9">
        <f t="shared" si="0"/>
        <v>10.486194716638687</v>
      </c>
      <c r="AD9">
        <f t="shared" si="1"/>
        <v>780.27529969925138</v>
      </c>
      <c r="AE9">
        <f>'IDT-1'!B9</f>
        <v>196</v>
      </c>
      <c r="AF9" s="24"/>
      <c r="AG9">
        <f t="shared" si="2"/>
        <v>976.27529969925138</v>
      </c>
      <c r="AI9" s="34">
        <f>PXIL!H9</f>
        <v>0</v>
      </c>
      <c r="AJ9" s="34">
        <f>PXIL!N9</f>
        <v>0</v>
      </c>
      <c r="AK9" s="34">
        <f>RTM_IEX!H9</f>
        <v>2.9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15.702528613255257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690.07356386051754</v>
      </c>
      <c r="P10" s="36">
        <v>107.58473878953397</v>
      </c>
      <c r="Q10" s="36">
        <v>25.51</v>
      </c>
      <c r="R10" s="38">
        <v>0</v>
      </c>
      <c r="S10" s="38">
        <v>0</v>
      </c>
      <c r="T10" s="37">
        <f>SUMPRODUCT(LTA!J10:AN10,LTA!J$101:AN$101,LTA!J$103:AN$103)</f>
        <v>19.990000000000002</v>
      </c>
      <c r="U10" s="37">
        <f>SUMPRODUCT(LTA!J10:AN10,LTA!J$102:AN$102,LTA!J$103:AN$103)</f>
        <v>51.11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-199.54</v>
      </c>
      <c r="AC10">
        <f t="shared" si="0"/>
        <v>10.771278045081173</v>
      </c>
      <c r="AD10">
        <f t="shared" si="1"/>
        <v>776.22624285296467</v>
      </c>
      <c r="AE10">
        <f>'IDT-1'!B10</f>
        <v>190</v>
      </c>
      <c r="AF10" s="24"/>
      <c r="AG10">
        <f t="shared" si="2"/>
        <v>966.22624285296467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-18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15.702528613255257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671.05961674620585</v>
      </c>
      <c r="P11" s="36">
        <v>107.58473878953397</v>
      </c>
      <c r="Q11" s="36">
        <v>25.51</v>
      </c>
      <c r="R11" s="38">
        <v>0</v>
      </c>
      <c r="S11" s="38">
        <v>0</v>
      </c>
      <c r="T11" s="37">
        <f>SUMPRODUCT(LTA!J11:AN11,LTA!J$101:AN$101,LTA!J$103:AN$103)</f>
        <v>19.990000000000002</v>
      </c>
      <c r="U11" s="37">
        <f>SUMPRODUCT(LTA!J11:AN11,LTA!J$102:AN$102,LTA!J$103:AN$103)</f>
        <v>51.11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-199.54</v>
      </c>
      <c r="AC11">
        <f t="shared" si="0"/>
        <v>10.532930290297667</v>
      </c>
      <c r="AD11">
        <f t="shared" si="1"/>
        <v>765.45064349343647</v>
      </c>
      <c r="AE11">
        <f>'IDT-1'!B11</f>
        <v>180</v>
      </c>
      <c r="AF11" s="24"/>
      <c r="AG11">
        <f t="shared" si="2"/>
        <v>945.45064349343647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15.702528613255257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671.52359757155489</v>
      </c>
      <c r="P12" s="36">
        <v>107.58473878953397</v>
      </c>
      <c r="Q12" s="36">
        <v>25.51</v>
      </c>
      <c r="R12" s="38">
        <v>0</v>
      </c>
      <c r="S12" s="38">
        <v>0</v>
      </c>
      <c r="T12" s="37">
        <f>SUMPRODUCT(LTA!J12:AN12,LTA!J$101:AN$101,LTA!J$103:AN$103)</f>
        <v>19.990000000000002</v>
      </c>
      <c r="U12" s="37">
        <f>SUMPRODUCT(LTA!J12:AN12,LTA!J$102:AN$102,LTA!J$103:AN$103)</f>
        <v>51.11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-199.54</v>
      </c>
      <c r="AC12">
        <f t="shared" si="0"/>
        <v>10.545891449082935</v>
      </c>
      <c r="AD12">
        <f t="shared" si="1"/>
        <v>764.90166316000034</v>
      </c>
      <c r="AE12">
        <f>'IDT-1'!B12</f>
        <v>174</v>
      </c>
      <c r="AF12" s="24"/>
      <c r="AG12">
        <f t="shared" si="2"/>
        <v>938.90166316000034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15.702528613255257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633.4371514409695</v>
      </c>
      <c r="P13" s="36">
        <v>84.939999999999984</v>
      </c>
      <c r="Q13" s="36">
        <v>19.400000000000002</v>
      </c>
      <c r="R13" s="38">
        <v>0</v>
      </c>
      <c r="S13" s="38">
        <v>0</v>
      </c>
      <c r="T13" s="37">
        <f>SUMPRODUCT(LTA!J13:AN13,LTA!J$101:AN$101,LTA!J$103:AN$103)</f>
        <v>19.990000000000002</v>
      </c>
      <c r="U13" s="37">
        <f>SUMPRODUCT(LTA!J13:AN13,LTA!J$102:AN$102,LTA!J$103:AN$103)</f>
        <v>50.14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-199.54</v>
      </c>
      <c r="AC13">
        <f t="shared" si="0"/>
        <v>10.498997619041734</v>
      </c>
      <c r="AD13">
        <f t="shared" si="1"/>
        <v>781.71737206992213</v>
      </c>
      <c r="AE13">
        <f>'IDT-1'!B13</f>
        <v>162</v>
      </c>
      <c r="AF13" s="24"/>
      <c r="AG13">
        <f t="shared" si="2"/>
        <v>943.71737206992213</v>
      </c>
      <c r="AI13" s="34">
        <f>PXIL!H13</f>
        <v>0</v>
      </c>
      <c r="AJ13" s="34">
        <f>PXIL!N13</f>
        <v>0</v>
      </c>
      <c r="AK13" s="34">
        <f>RTM_IEX!H13</f>
        <v>73.58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15.702528613255257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635.83389712344069</v>
      </c>
      <c r="P14" s="36">
        <v>84.939999999999984</v>
      </c>
      <c r="Q14" s="36">
        <v>19.400000000000002</v>
      </c>
      <c r="R14" s="38">
        <v>0</v>
      </c>
      <c r="S14" s="38">
        <v>0</v>
      </c>
      <c r="T14" s="37">
        <f>SUMPRODUCT(LTA!J14:AN14,LTA!J$101:AN$101,LTA!J$103:AN$103)</f>
        <v>19.990000000000002</v>
      </c>
      <c r="U14" s="37">
        <f>SUMPRODUCT(LTA!J14:AN14,LTA!J$102:AN$102,LTA!J$103:AN$103)</f>
        <v>50.14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-199.54</v>
      </c>
      <c r="AC14">
        <f t="shared" si="0"/>
        <v>10.605360981047481</v>
      </c>
      <c r="AD14">
        <f t="shared" si="1"/>
        <v>793.69775439038744</v>
      </c>
      <c r="AE14">
        <f>'IDT-1'!B14</f>
        <v>155</v>
      </c>
      <c r="AF14" s="24"/>
      <c r="AG14">
        <f t="shared" si="2"/>
        <v>948.69775439038744</v>
      </c>
      <c r="AI14" s="34">
        <f>PXIL!H14</f>
        <v>0</v>
      </c>
      <c r="AJ14" s="34">
        <f>PXIL!N14</f>
        <v>0</v>
      </c>
      <c r="AK14" s="34">
        <f>RTM_IEX!H14</f>
        <v>83.27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15.702528613255257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630.89066175751339</v>
      </c>
      <c r="P15" s="36">
        <v>107.5853798256538</v>
      </c>
      <c r="Q15" s="36">
        <v>25.51</v>
      </c>
      <c r="R15" s="38">
        <v>0</v>
      </c>
      <c r="S15" s="38">
        <v>0</v>
      </c>
      <c r="T15" s="37">
        <f>SUMPRODUCT(LTA!J15:AN15,LTA!J$101:AN$101,LTA!J$103:AN$103)</f>
        <v>19.990000000000002</v>
      </c>
      <c r="U15" s="37">
        <f>SUMPRODUCT(LTA!J15:AN15,LTA!J$102:AN$102,LTA!J$103:AN$103)</f>
        <v>50.14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-199.54</v>
      </c>
      <c r="AC15">
        <f t="shared" si="0"/>
        <v>10.457011852293075</v>
      </c>
      <c r="AD15">
        <f t="shared" si="1"/>
        <v>776.98824797886857</v>
      </c>
      <c r="AE15">
        <f>'IDT-1'!B15</f>
        <v>159</v>
      </c>
      <c r="AF15" s="24"/>
      <c r="AG15">
        <f t="shared" si="2"/>
        <v>935.98824797886857</v>
      </c>
      <c r="AI15" s="34">
        <f>PXIL!H15</f>
        <v>0</v>
      </c>
      <c r="AJ15" s="34">
        <f>PXIL!N15</f>
        <v>0</v>
      </c>
      <c r="AK15" s="34">
        <f>RTM_IEX!H15</f>
        <v>42.6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15.702528613255257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630.89002781181136</v>
      </c>
      <c r="P16" s="36">
        <v>107.5853798256538</v>
      </c>
      <c r="Q16" s="36">
        <v>25.51</v>
      </c>
      <c r="R16" s="38">
        <v>0</v>
      </c>
      <c r="S16" s="38">
        <v>0</v>
      </c>
      <c r="T16" s="37">
        <f>SUMPRODUCT(LTA!J16:AN16,LTA!J$101:AN$101,LTA!J$103:AN$103)</f>
        <v>19.990000000000002</v>
      </c>
      <c r="U16" s="37">
        <f>SUMPRODUCT(LTA!J16:AN16,LTA!J$102:AN$102,LTA!J$103:AN$103)</f>
        <v>50.14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-199.54</v>
      </c>
      <c r="AC16">
        <f t="shared" si="0"/>
        <v>10.457006273570897</v>
      </c>
      <c r="AD16">
        <f t="shared" si="1"/>
        <v>776.9876196118887</v>
      </c>
      <c r="AE16">
        <f>'IDT-1'!B16</f>
        <v>159</v>
      </c>
      <c r="AF16" s="24"/>
      <c r="AG16">
        <f t="shared" si="2"/>
        <v>935.9876196118887</v>
      </c>
      <c r="AI16" s="34">
        <f>PXIL!H16</f>
        <v>0</v>
      </c>
      <c r="AJ16" s="34">
        <f>PXIL!N16</f>
        <v>0</v>
      </c>
      <c r="AK16" s="34">
        <f>RTM_IEX!H16</f>
        <v>42.6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15.702528613255257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630.89291455835644</v>
      </c>
      <c r="P17" s="36">
        <v>107.5853798256538</v>
      </c>
      <c r="Q17" s="36">
        <v>25.51</v>
      </c>
      <c r="R17" s="38">
        <v>0</v>
      </c>
      <c r="S17" s="38">
        <v>0</v>
      </c>
      <c r="T17" s="37">
        <f>SUMPRODUCT(LTA!J17:AN17,LTA!J$101:AN$101,LTA!J$103:AN$103)</f>
        <v>19.990000000000002</v>
      </c>
      <c r="U17" s="37">
        <f>SUMPRODUCT(LTA!J17:AN17,LTA!J$102:AN$102,LTA!J$103:AN$103)</f>
        <v>50.14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-199.54</v>
      </c>
      <c r="AC17">
        <f t="shared" si="0"/>
        <v>10.525231676940495</v>
      </c>
      <c r="AD17">
        <f t="shared" si="1"/>
        <v>784.67228095506414</v>
      </c>
      <c r="AE17">
        <f>'IDT-1'!B17</f>
        <v>160</v>
      </c>
      <c r="AF17" s="24"/>
      <c r="AG17">
        <f t="shared" si="2"/>
        <v>944.67228095506414</v>
      </c>
      <c r="AI17" s="34">
        <f>PXIL!H17</f>
        <v>0</v>
      </c>
      <c r="AJ17" s="34">
        <f>PXIL!N17</f>
        <v>0</v>
      </c>
      <c r="AK17" s="34">
        <f>RTM_IEX!H17</f>
        <v>50.35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15.702528613255257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636.57169680155562</v>
      </c>
      <c r="P18" s="36">
        <v>107.5853798256538</v>
      </c>
      <c r="Q18" s="36">
        <v>25.51</v>
      </c>
      <c r="R18" s="38">
        <v>0</v>
      </c>
      <c r="S18" s="38">
        <v>0</v>
      </c>
      <c r="T18" s="37">
        <f>SUMPRODUCT(LTA!J18:AN18,LTA!J$101:AN$101,LTA!J$103:AN$103)</f>
        <v>19.990000000000002</v>
      </c>
      <c r="U18" s="37">
        <f>SUMPRODUCT(LTA!J18:AN18,LTA!J$102:AN$102,LTA!J$103:AN$103)</f>
        <v>50.14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-199.54</v>
      </c>
      <c r="AC18">
        <f t="shared" si="0"/>
        <v>10.541060960680648</v>
      </c>
      <c r="AD18">
        <f t="shared" si="1"/>
        <v>786.45523391452321</v>
      </c>
      <c r="AE18">
        <f>'IDT-1'!B18</f>
        <v>162</v>
      </c>
      <c r="AF18" s="24"/>
      <c r="AG18">
        <f t="shared" si="2"/>
        <v>948.45523391452321</v>
      </c>
      <c r="AI18" s="34">
        <f>PXIL!H18</f>
        <v>0</v>
      </c>
      <c r="AJ18" s="34">
        <f>PXIL!N18</f>
        <v>0</v>
      </c>
      <c r="AK18" s="34">
        <f>RTM_IEX!H18</f>
        <v>46.47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15.702528613255257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630.89002781181136</v>
      </c>
      <c r="P19" s="36">
        <v>107.5853798256538</v>
      </c>
      <c r="Q19" s="36">
        <v>25.51</v>
      </c>
      <c r="R19" s="38">
        <v>0</v>
      </c>
      <c r="S19" s="38">
        <v>0</v>
      </c>
      <c r="T19" s="37">
        <f>SUMPRODUCT(LTA!J19:AN19,LTA!J$101:AN$101,LTA!J$103:AN$103)</f>
        <v>19.990000000000002</v>
      </c>
      <c r="U19" s="37">
        <f>SUMPRODUCT(LTA!J19:AN19,LTA!J$102:AN$102,LTA!J$103:AN$103)</f>
        <v>50.14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-199.54</v>
      </c>
      <c r="AC19">
        <f t="shared" si="0"/>
        <v>10.508134273570898</v>
      </c>
      <c r="AD19">
        <f t="shared" si="1"/>
        <v>782.74649161188859</v>
      </c>
      <c r="AE19">
        <f>'IDT-1'!B19</f>
        <v>179</v>
      </c>
      <c r="AF19" s="24"/>
      <c r="AG19">
        <f t="shared" si="2"/>
        <v>961.74649161188859</v>
      </c>
      <c r="AI19" s="34">
        <f>PXIL!H19</f>
        <v>0</v>
      </c>
      <c r="AJ19" s="34">
        <f>PXIL!N19</f>
        <v>0</v>
      </c>
      <c r="AK19" s="34">
        <f>RTM_IEX!H19</f>
        <v>48.41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15.702528613255257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639.74961818415852</v>
      </c>
      <c r="P20" s="36">
        <v>107.58487324883255</v>
      </c>
      <c r="Q20" s="36">
        <v>25.51</v>
      </c>
      <c r="R20" s="38">
        <v>0</v>
      </c>
      <c r="S20" s="38">
        <v>0</v>
      </c>
      <c r="T20" s="37">
        <f>SUMPRODUCT(LTA!J20:AN20,LTA!J$101:AN$101,LTA!J$103:AN$103)</f>
        <v>19.990000000000002</v>
      </c>
      <c r="U20" s="37">
        <f>SUMPRODUCT(LTA!J20:AN20,LTA!J$102:AN$102,LTA!J$103:AN$103)</f>
        <v>50.14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-199.54</v>
      </c>
      <c r="AC20">
        <f t="shared" si="0"/>
        <v>10.594630210971527</v>
      </c>
      <c r="AD20">
        <f t="shared" si="1"/>
        <v>792.48907947001385</v>
      </c>
      <c r="AE20">
        <f>'IDT-1'!B20</f>
        <v>184</v>
      </c>
      <c r="AF20" s="24"/>
      <c r="AG20">
        <f t="shared" si="2"/>
        <v>976.48907947001385</v>
      </c>
      <c r="AI20" s="34">
        <f>PXIL!H20</f>
        <v>0</v>
      </c>
      <c r="AJ20" s="34">
        <f>PXIL!N20</f>
        <v>0</v>
      </c>
      <c r="AK20" s="34">
        <f>RTM_IEX!H20</f>
        <v>49.38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15.702528613255257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639.74961818415852</v>
      </c>
      <c r="P21" s="36">
        <v>107.58487324883255</v>
      </c>
      <c r="Q21" s="36">
        <v>25.51</v>
      </c>
      <c r="R21" s="38">
        <v>0</v>
      </c>
      <c r="S21" s="38">
        <v>0</v>
      </c>
      <c r="T21" s="37">
        <f>SUMPRODUCT(LTA!J21:AN21,LTA!J$101:AN$101,LTA!J$103:AN$103)</f>
        <v>19.990000000000002</v>
      </c>
      <c r="U21" s="37">
        <f>SUMPRODUCT(LTA!J21:AN21,LTA!J$102:AN$102,LTA!J$103:AN$103)</f>
        <v>50.14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-199.54</v>
      </c>
      <c r="AC21">
        <f t="shared" si="0"/>
        <v>10.628686210971527</v>
      </c>
      <c r="AD21">
        <f t="shared" si="1"/>
        <v>796.32502347001389</v>
      </c>
      <c r="AE21">
        <f>'IDT-1'!B21</f>
        <v>186</v>
      </c>
      <c r="AF21" s="24"/>
      <c r="AG21">
        <f t="shared" si="2"/>
        <v>982.32502347001389</v>
      </c>
      <c r="AI21" s="34">
        <f>PXIL!H21</f>
        <v>0</v>
      </c>
      <c r="AJ21" s="34">
        <f>PXIL!N21</f>
        <v>0</v>
      </c>
      <c r="AK21" s="34">
        <f>RTM_IEX!H21</f>
        <v>53.25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15.702528613255257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645.34945160298662</v>
      </c>
      <c r="P22" s="36">
        <v>107.58487324883255</v>
      </c>
      <c r="Q22" s="36">
        <v>25.51</v>
      </c>
      <c r="R22" s="38">
        <v>0</v>
      </c>
      <c r="S22" s="38">
        <v>0</v>
      </c>
      <c r="T22" s="37">
        <f>SUMPRODUCT(LTA!J22:AN22,LTA!J$101:AN$101,LTA!J$103:AN$103)</f>
        <v>19.990000000000002</v>
      </c>
      <c r="U22" s="37">
        <f>SUMPRODUCT(LTA!J22:AN22,LTA!J$102:AN$102,LTA!J$103:AN$103)</f>
        <v>50.14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-199.54</v>
      </c>
      <c r="AC22">
        <f t="shared" si="0"/>
        <v>10.669428745057214</v>
      </c>
      <c r="AD22">
        <f t="shared" si="1"/>
        <v>800.91411435475629</v>
      </c>
      <c r="AE22">
        <f>'IDT-1'!B22</f>
        <v>198</v>
      </c>
      <c r="AF22" s="24"/>
      <c r="AG22">
        <f t="shared" si="2"/>
        <v>998.91411435475629</v>
      </c>
      <c r="AI22" s="34">
        <f>PXIL!H22</f>
        <v>0</v>
      </c>
      <c r="AJ22" s="34">
        <f>PXIL!N22</f>
        <v>0</v>
      </c>
      <c r="AK22" s="34">
        <f>RTM_IEX!H22</f>
        <v>52.28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15.702528613255257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652.35506056683869</v>
      </c>
      <c r="P23" s="36">
        <v>107.5853798256538</v>
      </c>
      <c r="Q23" s="36">
        <v>25.514392217630856</v>
      </c>
      <c r="R23" s="38">
        <v>0</v>
      </c>
      <c r="S23" s="38">
        <v>0</v>
      </c>
      <c r="T23" s="37">
        <f>SUMPRODUCT(LTA!J23:AN23,LTA!J$101:AN$101,LTA!J$103:AN$103)</f>
        <v>18.920000000000002</v>
      </c>
      <c r="U23" s="37">
        <f>SUMPRODUCT(LTA!J23:AN23,LTA!J$102:AN$102,LTA!J$103:AN$103)</f>
        <v>50.14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-199.54</v>
      </c>
      <c r="AC23">
        <f t="shared" si="0"/>
        <v>10.627985213330289</v>
      </c>
      <c r="AD23">
        <f t="shared" si="1"/>
        <v>796.24606564478745</v>
      </c>
      <c r="AE23">
        <f>'IDT-1'!B23</f>
        <v>240</v>
      </c>
      <c r="AF23" s="24"/>
      <c r="AG23">
        <f t="shared" si="2"/>
        <v>1036.2460656447874</v>
      </c>
      <c r="AI23" s="34">
        <f>PXIL!H23</f>
        <v>0</v>
      </c>
      <c r="AJ23" s="34">
        <f>PXIL!N23</f>
        <v>0</v>
      </c>
      <c r="AK23" s="34">
        <f>RTM_IEX!H23</f>
        <v>41.63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15.702528613255257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672.25764223652106</v>
      </c>
      <c r="P24" s="36">
        <v>107.5853798256538</v>
      </c>
      <c r="Q24" s="36">
        <v>25.514392217630856</v>
      </c>
      <c r="R24" s="38">
        <v>0</v>
      </c>
      <c r="S24" s="38">
        <v>0</v>
      </c>
      <c r="T24" s="37">
        <f>SUMPRODUCT(LTA!J24:AN24,LTA!J$101:AN$101,LTA!J$103:AN$103)</f>
        <v>18.920000000000002</v>
      </c>
      <c r="U24" s="37">
        <f>SUMPRODUCT(LTA!J24:AN24,LTA!J$102:AN$102,LTA!J$103:AN$103)</f>
        <v>50.14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-199.54</v>
      </c>
      <c r="AC24">
        <f t="shared" si="0"/>
        <v>10.956511932023496</v>
      </c>
      <c r="AD24">
        <f t="shared" si="1"/>
        <v>833.25012059577659</v>
      </c>
      <c r="AE24">
        <f>'IDT-1'!B24</f>
        <v>236</v>
      </c>
      <c r="AF24" s="24"/>
      <c r="AG24">
        <f t="shared" si="2"/>
        <v>1069.2501205957765</v>
      </c>
      <c r="AI24" s="34">
        <f>PXIL!H24</f>
        <v>0</v>
      </c>
      <c r="AJ24" s="34">
        <f>PXIL!N24</f>
        <v>0</v>
      </c>
      <c r="AK24" s="34">
        <f>RTM_IEX!H24</f>
        <v>59.06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15.702528613255257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678.30431147991362</v>
      </c>
      <c r="P25" s="36">
        <v>107.5853798256538</v>
      </c>
      <c r="Q25" s="36">
        <v>25.514392217630856</v>
      </c>
      <c r="R25" s="38">
        <v>0</v>
      </c>
      <c r="S25" s="38">
        <v>0</v>
      </c>
      <c r="T25" s="37">
        <f>SUMPRODUCT(LTA!J25:AN25,LTA!J$101:AN$101,LTA!J$103:AN$103)</f>
        <v>18.920000000000002</v>
      </c>
      <c r="U25" s="37">
        <f>SUMPRODUCT(LTA!J25:AN25,LTA!J$102:AN$102,LTA!J$103:AN$103)</f>
        <v>51.11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-199.54</v>
      </c>
      <c r="AC25">
        <f t="shared" si="0"/>
        <v>11.256826621365349</v>
      </c>
      <c r="AD25">
        <f t="shared" si="1"/>
        <v>867.07647514982727</v>
      </c>
      <c r="AE25">
        <f>'IDT-1'!B25</f>
        <v>222</v>
      </c>
      <c r="AF25" s="24"/>
      <c r="AG25">
        <f t="shared" si="2"/>
        <v>1089.0764751498273</v>
      </c>
      <c r="AI25" s="34">
        <f>PXIL!H25</f>
        <v>0</v>
      </c>
      <c r="AJ25" s="34">
        <f>PXIL!N25</f>
        <v>0</v>
      </c>
      <c r="AK25" s="34">
        <f>RTM_IEX!H25</f>
        <v>86.17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15.702528613255257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732.01335855184743</v>
      </c>
      <c r="P26" s="36">
        <v>107.5853798256538</v>
      </c>
      <c r="Q26" s="36">
        <v>25.514392217630856</v>
      </c>
      <c r="R26" s="38">
        <v>0</v>
      </c>
      <c r="S26" s="38">
        <v>0</v>
      </c>
      <c r="T26" s="37">
        <f>SUMPRODUCT(LTA!J26:AN26,LTA!J$101:AN$101,LTA!J$103:AN$103)</f>
        <v>19.100000000000001</v>
      </c>
      <c r="U26" s="37">
        <f>SUMPRODUCT(LTA!J26:AN26,LTA!J$102:AN$102,LTA!J$103:AN$103)</f>
        <v>51.11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-199.54</v>
      </c>
      <c r="AC26">
        <f t="shared" si="0"/>
        <v>11.680010235598367</v>
      </c>
      <c r="AD26">
        <f t="shared" si="1"/>
        <v>914.74233860752815</v>
      </c>
      <c r="AE26">
        <f>'IDT-1'!B26</f>
        <v>206</v>
      </c>
      <c r="AF26" s="24"/>
      <c r="AG26">
        <f t="shared" si="2"/>
        <v>1120.7423386075282</v>
      </c>
      <c r="AI26" s="34">
        <f>PXIL!H26</f>
        <v>0</v>
      </c>
      <c r="AJ26" s="34">
        <f>PXIL!N26</f>
        <v>0</v>
      </c>
      <c r="AK26" s="34">
        <f>RTM_IEX!H26</f>
        <v>80.37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15.702528613255257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794.95057272917688</v>
      </c>
      <c r="P27" s="36">
        <v>107.5853798256538</v>
      </c>
      <c r="Q27" s="36">
        <v>25.514392217630856</v>
      </c>
      <c r="R27" s="38">
        <v>0.43</v>
      </c>
      <c r="S27" s="38">
        <v>0</v>
      </c>
      <c r="T27" s="37">
        <f>SUMPRODUCT(LTA!J27:AN27,LTA!J$101:AN$101,LTA!J$103:AN$103)</f>
        <v>20.58</v>
      </c>
      <c r="U27" s="37">
        <f>SUMPRODUCT(LTA!J27:AN27,LTA!J$102:AN$102,LTA!J$103:AN$103)</f>
        <v>51.11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-275.88</v>
      </c>
      <c r="AC27">
        <f t="shared" si="0"/>
        <v>12.818069975403256</v>
      </c>
      <c r="AD27">
        <f t="shared" si="1"/>
        <v>889.57149304505253</v>
      </c>
      <c r="AE27">
        <f>'IDT-1'!B27</f>
        <v>244</v>
      </c>
      <c r="AF27" s="24"/>
      <c r="AG27">
        <f t="shared" si="2"/>
        <v>1133.5714930450526</v>
      </c>
      <c r="AI27" s="34">
        <f>PXIL!H27</f>
        <v>0</v>
      </c>
      <c r="AJ27" s="34">
        <f>PXIL!N27</f>
        <v>0</v>
      </c>
      <c r="AK27" s="34">
        <f>RTM_IEX!H27</f>
        <v>67.78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15.702528613255257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868.92975427532758</v>
      </c>
      <c r="P28" s="36">
        <v>107.5853798256538</v>
      </c>
      <c r="Q28" s="36">
        <v>25.514392217630856</v>
      </c>
      <c r="R28" s="38">
        <v>2.14</v>
      </c>
      <c r="S28" s="38">
        <v>0</v>
      </c>
      <c r="T28" s="37">
        <f>SUMPRODUCT(LTA!J28:AN28,LTA!J$101:AN$101,LTA!J$103:AN$103)</f>
        <v>22.71</v>
      </c>
      <c r="U28" s="37">
        <f>SUMPRODUCT(LTA!J28:AN28,LTA!J$102:AN$102,LTA!J$103:AN$103)</f>
        <v>51.11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-275.88</v>
      </c>
      <c r="AC28">
        <f t="shared" si="0"/>
        <v>13.409070773009381</v>
      </c>
      <c r="AD28">
        <f t="shared" si="1"/>
        <v>956.13967379359713</v>
      </c>
      <c r="AE28">
        <f>'IDT-1'!B28</f>
        <v>217</v>
      </c>
      <c r="AF28" s="24"/>
      <c r="AG28">
        <f t="shared" si="2"/>
        <v>1173.139673793597</v>
      </c>
      <c r="AI28" s="34">
        <f>PXIL!H28</f>
        <v>0</v>
      </c>
      <c r="AJ28" s="34">
        <f>PXIL!N28</f>
        <v>0</v>
      </c>
      <c r="AK28" s="34">
        <f>RTM_IEX!H28</f>
        <v>57.12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15.702528613255257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871.34010375093453</v>
      </c>
      <c r="P29" s="36">
        <v>107.5853798256538</v>
      </c>
      <c r="Q29" s="36">
        <v>25.514392217630856</v>
      </c>
      <c r="R29" s="38">
        <v>6.84</v>
      </c>
      <c r="S29" s="38">
        <v>0</v>
      </c>
      <c r="T29" s="37">
        <f>SUMPRODUCT(LTA!J29:AN29,LTA!J$101:AN$101,LTA!J$103:AN$103)</f>
        <v>25.490000000000002</v>
      </c>
      <c r="U29" s="37">
        <f>SUMPRODUCT(LTA!J29:AN29,LTA!J$102:AN$102,LTA!J$103:AN$103)</f>
        <v>51.32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-275.88</v>
      </c>
      <c r="AC29">
        <f t="shared" si="0"/>
        <v>13.06340984839472</v>
      </c>
      <c r="AD29">
        <f t="shared" si="1"/>
        <v>917.20568419381846</v>
      </c>
      <c r="AE29">
        <f>'IDT-1'!B29</f>
        <v>273</v>
      </c>
      <c r="AF29" s="24"/>
      <c r="AG29">
        <f t="shared" si="2"/>
        <v>1190.2056841938183</v>
      </c>
      <c r="AI29" s="34">
        <f>PXIL!H29</f>
        <v>0</v>
      </c>
      <c r="AJ29" s="34">
        <f>PXIL!N29</f>
        <v>0</v>
      </c>
      <c r="AK29" s="34">
        <f>RTM_IEX!H29</f>
        <v>7.74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15.702528613255257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874.69042198111129</v>
      </c>
      <c r="P30" s="36">
        <v>107.5853798256538</v>
      </c>
      <c r="Q30" s="36">
        <v>25.514392217630856</v>
      </c>
      <c r="R30" s="38">
        <v>19.789999999999996</v>
      </c>
      <c r="S30" s="38">
        <v>0</v>
      </c>
      <c r="T30" s="37">
        <f>SUMPRODUCT(LTA!J30:AN30,LTA!J$101:AN$101,LTA!J$103:AN$103)</f>
        <v>33.22</v>
      </c>
      <c r="U30" s="37">
        <f>SUMPRODUCT(LTA!J30:AN30,LTA!J$102:AN$102,LTA!J$103:AN$103)</f>
        <v>49.38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-275.88</v>
      </c>
      <c r="AC30">
        <f t="shared" si="0"/>
        <v>13.18969264882028</v>
      </c>
      <c r="AD30">
        <f t="shared" si="1"/>
        <v>931.42971962356989</v>
      </c>
      <c r="AE30">
        <f>'IDT-1'!B30</f>
        <v>289</v>
      </c>
      <c r="AF30" s="24"/>
      <c r="AG30">
        <f t="shared" si="2"/>
        <v>1220.4297196235698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15.702528613255257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901.63846739413839</v>
      </c>
      <c r="P31" s="36">
        <v>107.5853798256538</v>
      </c>
      <c r="Q31" s="36">
        <v>25.514392217630856</v>
      </c>
      <c r="R31" s="38">
        <v>26.000000000000004</v>
      </c>
      <c r="S31" s="38">
        <v>0</v>
      </c>
      <c r="T31" s="37">
        <f>SUMPRODUCT(LTA!J31:AN31,LTA!J$101:AN$101,LTA!J$103:AN$103)</f>
        <v>34.980000000000004</v>
      </c>
      <c r="U31" s="37">
        <f>SUMPRODUCT(LTA!J31:AN31,LTA!J$102:AN$102,LTA!J$103:AN$103)</f>
        <v>49.38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-275.88</v>
      </c>
      <c r="AC31">
        <f t="shared" si="0"/>
        <v>14.012782844742249</v>
      </c>
      <c r="AD31">
        <f t="shared" si="1"/>
        <v>907.6246748406752</v>
      </c>
      <c r="AE31">
        <f>'IDT-1'!B31</f>
        <v>289</v>
      </c>
      <c r="AF31" s="24"/>
      <c r="AG31">
        <f t="shared" si="2"/>
        <v>1196.6246748406752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-58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15.702528613255257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848.25129390487712</v>
      </c>
      <c r="P32" s="36">
        <v>107.5853798256538</v>
      </c>
      <c r="Q32" s="36">
        <v>25.514392217630856</v>
      </c>
      <c r="R32" s="38">
        <v>27.500000000000004</v>
      </c>
      <c r="S32" s="38">
        <v>0</v>
      </c>
      <c r="T32" s="37">
        <f>SUMPRODUCT(LTA!J32:AN32,LTA!J$101:AN$101,LTA!J$103:AN$103)</f>
        <v>51.18</v>
      </c>
      <c r="U32" s="37">
        <f>SUMPRODUCT(LTA!J32:AN32,LTA!J$102:AN$102,LTA!J$103:AN$103)</f>
        <v>49.38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-275.88</v>
      </c>
      <c r="AC32">
        <f t="shared" si="0"/>
        <v>13.689857590514553</v>
      </c>
      <c r="AD32">
        <f t="shared" si="1"/>
        <v>873.26042660564178</v>
      </c>
      <c r="AE32">
        <f>'IDT-1'!B32</f>
        <v>331</v>
      </c>
      <c r="AF32" s="24"/>
      <c r="AG32">
        <f t="shared" si="2"/>
        <v>1204.2604266056419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-57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15.702528613255257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775.16096811834836</v>
      </c>
      <c r="P33" s="36">
        <v>107.5853798256538</v>
      </c>
      <c r="Q33" s="36">
        <v>25.514392217630856</v>
      </c>
      <c r="R33" s="38">
        <v>28.500000000000007</v>
      </c>
      <c r="S33" s="38">
        <v>0</v>
      </c>
      <c r="T33" s="37">
        <f>SUMPRODUCT(LTA!J33:AN33,LTA!J$101:AN$101,LTA!J$103:AN$103)</f>
        <v>80.069999999999993</v>
      </c>
      <c r="U33" s="37">
        <f>SUMPRODUCT(LTA!J33:AN33,LTA!J$102:AN$102,LTA!J$103:AN$103)</f>
        <v>49.38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-275.88</v>
      </c>
      <c r="AC33">
        <f t="shared" si="0"/>
        <v>13.016716515360656</v>
      </c>
      <c r="AD33">
        <f t="shared" si="1"/>
        <v>863.73324189426694</v>
      </c>
      <c r="AE33">
        <f>'IDT-1'!B33</f>
        <v>345</v>
      </c>
      <c r="AF33" s="24"/>
      <c r="AG33">
        <f t="shared" si="2"/>
        <v>1208.7332418942669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-24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15.702528613255257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746.74898128181337</v>
      </c>
      <c r="P34" s="36">
        <v>107.5853798256538</v>
      </c>
      <c r="Q34" s="36">
        <v>25.514392217630856</v>
      </c>
      <c r="R34" s="38">
        <v>29.5</v>
      </c>
      <c r="S34" s="38">
        <v>0</v>
      </c>
      <c r="T34" s="37">
        <f>SUMPRODUCT(LTA!J34:AN34,LTA!J$101:AN$101,LTA!J$103:AN$103)</f>
        <v>120.03999999999999</v>
      </c>
      <c r="U34" s="37">
        <f>SUMPRODUCT(LTA!J34:AN34,LTA!J$102:AN$102,LTA!J$103:AN$103)</f>
        <v>47.45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-275.88</v>
      </c>
      <c r="AC34">
        <f t="shared" si="0"/>
        <v>13.092486776154756</v>
      </c>
      <c r="AD34">
        <f t="shared" si="1"/>
        <v>876.28548479693791</v>
      </c>
      <c r="AE34">
        <f>'IDT-1'!B34</f>
        <v>344</v>
      </c>
      <c r="AF34" s="24"/>
      <c r="AG34">
        <f t="shared" si="2"/>
        <v>1220.2854847969379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-22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15.702528613255257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698.40928963922602</v>
      </c>
      <c r="P35" s="36">
        <v>107.5853798256538</v>
      </c>
      <c r="Q35" s="36">
        <v>25.514392217630856</v>
      </c>
      <c r="R35" s="38">
        <v>36.500000000000007</v>
      </c>
      <c r="S35" s="38">
        <v>0</v>
      </c>
      <c r="T35" s="37">
        <f>SUMPRODUCT(LTA!J35:AN35,LTA!J$101:AN$101,LTA!J$103:AN$103)</f>
        <v>169.93</v>
      </c>
      <c r="U35" s="37">
        <f>SUMPRODUCT(LTA!J35:AN35,LTA!J$102:AN$102,LTA!J$103:AN$103)</f>
        <v>47.239999999999995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186.86</v>
      </c>
      <c r="Z35" s="34">
        <f>IEX!N35</f>
        <v>0</v>
      </c>
      <c r="AA35" s="75">
        <f>STOA!H35</f>
        <v>0.97</v>
      </c>
      <c r="AB35" s="75">
        <f>-STOA!N35</f>
        <v>-275.88</v>
      </c>
      <c r="AC35">
        <f t="shared" si="0"/>
        <v>14.73289834200023</v>
      </c>
      <c r="AD35">
        <f t="shared" si="1"/>
        <v>1079.135381588505</v>
      </c>
      <c r="AE35">
        <f>'IDT-1'!B35</f>
        <v>158.17099999999999</v>
      </c>
      <c r="AF35" s="24"/>
      <c r="AG35">
        <f t="shared" si="2"/>
        <v>1237.306381588505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15.702528613255257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666.0672066040903</v>
      </c>
      <c r="P36" s="36">
        <v>107.5853798256538</v>
      </c>
      <c r="Q36" s="36">
        <v>25.514392217630856</v>
      </c>
      <c r="R36" s="38">
        <v>36.5</v>
      </c>
      <c r="S36" s="38">
        <v>0</v>
      </c>
      <c r="T36" s="37">
        <f>SUMPRODUCT(LTA!J36:AN36,LTA!J$101:AN$101,LTA!J$103:AN$103)</f>
        <v>213.76</v>
      </c>
      <c r="U36" s="37">
        <f>SUMPRODUCT(LTA!J36:AN36,LTA!J$102:AN$102,LTA!J$103:AN$103)</f>
        <v>47.239999999999995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155.88</v>
      </c>
      <c r="Z36" s="34">
        <f>IEX!N36</f>
        <v>0</v>
      </c>
      <c r="AA36" s="75">
        <f>STOA!H36</f>
        <v>0.97</v>
      </c>
      <c r="AB36" s="75">
        <f>-STOA!N36</f>
        <v>-275.88</v>
      </c>
      <c r="AC36">
        <f t="shared" si="0"/>
        <v>14.561368011291034</v>
      </c>
      <c r="AD36">
        <f t="shared" si="1"/>
        <v>1059.8148288840785</v>
      </c>
      <c r="AE36">
        <f>'IDT-1'!B36</f>
        <v>177.75800000000001</v>
      </c>
      <c r="AF36" s="24"/>
      <c r="AG36">
        <f t="shared" si="2"/>
        <v>1237.5728288840785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15.702528613255257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664.70163448682683</v>
      </c>
      <c r="P37" s="36">
        <v>107.5853798256538</v>
      </c>
      <c r="Q37" s="36">
        <v>25.720000000000002</v>
      </c>
      <c r="R37" s="38">
        <v>39.000000000000007</v>
      </c>
      <c r="S37" s="38">
        <v>0</v>
      </c>
      <c r="T37" s="37">
        <f>SUMPRODUCT(LTA!J37:AN37,LTA!J$101:AN$101,LTA!J$103:AN$103)</f>
        <v>254.74</v>
      </c>
      <c r="U37" s="37">
        <f>SUMPRODUCT(LTA!J37:AN37,LTA!J$102:AN$102,LTA!J$103:AN$103)</f>
        <v>47.239999999999995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94.88</v>
      </c>
      <c r="Z37" s="34">
        <f>IEX!N37</f>
        <v>0</v>
      </c>
      <c r="AA37" s="75">
        <f>STOA!H37</f>
        <v>0.97</v>
      </c>
      <c r="AB37" s="75">
        <f>-STOA!N37</f>
        <v>-275.88</v>
      </c>
      <c r="AC37">
        <f t="shared" si="0"/>
        <v>14.460472667355422</v>
      </c>
      <c r="AD37">
        <f t="shared" si="1"/>
        <v>1074.5657598931195</v>
      </c>
      <c r="AE37">
        <f>'IDT-1'!B37</f>
        <v>209.94299999999998</v>
      </c>
      <c r="AF37" s="24"/>
      <c r="AG37">
        <f t="shared" si="2"/>
        <v>1284.5087598931195</v>
      </c>
      <c r="AI37" s="34">
        <f>PXIL!H37</f>
        <v>0</v>
      </c>
      <c r="AJ37" s="34">
        <f>PXIL!N37</f>
        <v>0</v>
      </c>
      <c r="AK37" s="34">
        <f>RTM_IEX!H37</f>
        <v>20.329999999999998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15.702528613255257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657.11530500669642</v>
      </c>
      <c r="P38" s="36">
        <v>107.5853798256538</v>
      </c>
      <c r="Q38" s="36">
        <v>25.720000000000002</v>
      </c>
      <c r="R38" s="38">
        <v>38.999999999999993</v>
      </c>
      <c r="S38" s="38">
        <v>0</v>
      </c>
      <c r="T38" s="37">
        <f>SUMPRODUCT(LTA!J38:AN38,LTA!J$101:AN$101,LTA!J$103:AN$103)</f>
        <v>301.83</v>
      </c>
      <c r="U38" s="37">
        <f>SUMPRODUCT(LTA!J38:AN38,LTA!J$102:AN$102,LTA!J$103:AN$103)</f>
        <v>47.239999999999995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35.82</v>
      </c>
      <c r="Z38" s="34">
        <f>IEX!N38</f>
        <v>0</v>
      </c>
      <c r="AA38" s="75">
        <f>STOA!H38</f>
        <v>0.97</v>
      </c>
      <c r="AB38" s="75">
        <f>-STOA!N38</f>
        <v>-275.88</v>
      </c>
      <c r="AC38">
        <f t="shared" si="0"/>
        <v>14.228712967930276</v>
      </c>
      <c r="AD38">
        <f t="shared" si="1"/>
        <v>1048.4611901124142</v>
      </c>
      <c r="AE38">
        <f>'IDT-1'!B38</f>
        <v>240.44</v>
      </c>
      <c r="AF38" s="24"/>
      <c r="AG38">
        <f t="shared" si="2"/>
        <v>1288.9011901124143</v>
      </c>
      <c r="AI38" s="34">
        <f>PXIL!H38</f>
        <v>0</v>
      </c>
      <c r="AJ38" s="34">
        <f>PXIL!N38</f>
        <v>0</v>
      </c>
      <c r="AK38" s="34">
        <f>RTM_IEX!H38</f>
        <v>13.55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15.702528613255257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636.79988189058099</v>
      </c>
      <c r="P39" s="36">
        <v>107.5853798256538</v>
      </c>
      <c r="Q39" s="36">
        <v>25.720000000000002</v>
      </c>
      <c r="R39" s="38">
        <v>38.999999999999993</v>
      </c>
      <c r="S39" s="38">
        <v>0</v>
      </c>
      <c r="T39" s="37">
        <f>SUMPRODUCT(LTA!J39:AN39,LTA!J$101:AN$101,LTA!J$103:AN$103)</f>
        <v>341.84999999999997</v>
      </c>
      <c r="U39" s="37">
        <f>SUMPRODUCT(LTA!J39:AN39,LTA!J$102:AN$102,LTA!J$103:AN$103)</f>
        <v>50.45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-275.88</v>
      </c>
      <c r="AC39">
        <f t="shared" si="0"/>
        <v>14.311121244508463</v>
      </c>
      <c r="AD39">
        <f t="shared" si="1"/>
        <v>1057.7433587197206</v>
      </c>
      <c r="AE39">
        <f>'IDT-1'!B39</f>
        <v>250.61199999999999</v>
      </c>
      <c r="AF39" s="24"/>
      <c r="AG39">
        <f t="shared" si="2"/>
        <v>1308.3553587197207</v>
      </c>
      <c r="AI39" s="34">
        <f>PXIL!H39</f>
        <v>0</v>
      </c>
      <c r="AJ39" s="34">
        <f>PXIL!N39</f>
        <v>0</v>
      </c>
      <c r="AK39" s="34">
        <f>RTM_IEX!H39</f>
        <v>35.82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15.702528613255257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616.67481088626744</v>
      </c>
      <c r="P40" s="36">
        <v>107.5853798256538</v>
      </c>
      <c r="Q40" s="36">
        <v>25.720000000000002</v>
      </c>
      <c r="R40" s="38">
        <v>40.999999999999993</v>
      </c>
      <c r="S40" s="38">
        <v>0</v>
      </c>
      <c r="T40" s="37">
        <f>SUMPRODUCT(LTA!J40:AN40,LTA!J$101:AN$101,LTA!J$103:AN$103)</f>
        <v>381.10999999999996</v>
      </c>
      <c r="U40" s="37">
        <f>SUMPRODUCT(LTA!J40:AN40,LTA!J$102:AN$102,LTA!J$103:AN$103)</f>
        <v>50.45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27.11</v>
      </c>
      <c r="Z40" s="34">
        <f>IEX!N40</f>
        <v>0</v>
      </c>
      <c r="AA40" s="75">
        <f>STOA!H40</f>
        <v>0.97</v>
      </c>
      <c r="AB40" s="75">
        <f>-STOA!N40</f>
        <v>-275.88</v>
      </c>
      <c r="AC40">
        <f t="shared" si="0"/>
        <v>14.633508619670504</v>
      </c>
      <c r="AD40">
        <f t="shared" si="1"/>
        <v>1094.055900340245</v>
      </c>
      <c r="AE40">
        <f>'IDT-1'!B40</f>
        <v>221.44200000000001</v>
      </c>
      <c r="AF40" s="24"/>
      <c r="AG40">
        <f t="shared" si="2"/>
        <v>1315.497900340245</v>
      </c>
      <c r="AI40" s="34">
        <f>PXIL!H40</f>
        <v>0</v>
      </c>
      <c r="AJ40" s="34">
        <f>PXIL!N40</f>
        <v>0</v>
      </c>
      <c r="AK40" s="34">
        <f>RTM_IEX!H40</f>
        <v>24.21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15.702528613255257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617.49472628429635</v>
      </c>
      <c r="P41" s="36">
        <v>105.17548331687209</v>
      </c>
      <c r="Q41" s="36">
        <v>26.35</v>
      </c>
      <c r="R41" s="38">
        <v>40.999999999999993</v>
      </c>
      <c r="S41" s="38">
        <v>0</v>
      </c>
      <c r="T41" s="37">
        <f>SUMPRODUCT(LTA!J41:AN41,LTA!J$101:AN$101,LTA!J$103:AN$103)</f>
        <v>409.74</v>
      </c>
      <c r="U41" s="37">
        <f>SUMPRODUCT(LTA!J41:AN41,LTA!J$102:AN$102,LTA!J$103:AN$103)</f>
        <v>40.450000000000003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4.84</v>
      </c>
      <c r="Z41" s="34">
        <f>IEX!N41</f>
        <v>0</v>
      </c>
      <c r="AA41" s="75">
        <f>STOA!H41</f>
        <v>0.97</v>
      </c>
      <c r="AB41" s="75">
        <f>-STOA!N41</f>
        <v>-275.88</v>
      </c>
      <c r="AC41">
        <f t="shared" si="0"/>
        <v>14.840132785895879</v>
      </c>
      <c r="AD41">
        <f t="shared" si="1"/>
        <v>1117.329295063267</v>
      </c>
      <c r="AE41">
        <f>'IDT-1'!B41</f>
        <v>202.80500000000001</v>
      </c>
      <c r="AF41" s="24"/>
      <c r="AG41">
        <f t="shared" si="2"/>
        <v>1320.134295063267</v>
      </c>
      <c r="AI41" s="34">
        <f>PXIL!H41</f>
        <v>0</v>
      </c>
      <c r="AJ41" s="34">
        <f>PXIL!N41</f>
        <v>0</v>
      </c>
      <c r="AK41" s="34">
        <f>RTM_IEX!H41</f>
        <v>52.29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15.702528613255257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581.91571699049553</v>
      </c>
      <c r="P42" s="36">
        <v>105.17548331687209</v>
      </c>
      <c r="Q42" s="36">
        <v>26.35</v>
      </c>
      <c r="R42" s="38">
        <v>40.999999999999993</v>
      </c>
      <c r="S42" s="38">
        <v>0</v>
      </c>
      <c r="T42" s="37">
        <f>SUMPRODUCT(LTA!J42:AN42,LTA!J$101:AN$101,LTA!J$103:AN$103)</f>
        <v>442.87</v>
      </c>
      <c r="U42" s="37">
        <f>SUMPRODUCT(LTA!J42:AN42,LTA!J$102:AN$102,LTA!J$103:AN$103)</f>
        <v>40.450000000000003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-275.88</v>
      </c>
      <c r="AC42">
        <f t="shared" si="0"/>
        <v>14.784437504110434</v>
      </c>
      <c r="AD42">
        <f t="shared" si="1"/>
        <v>1111.0559810512518</v>
      </c>
      <c r="AE42">
        <f>'IDT-1'!B42</f>
        <v>182</v>
      </c>
      <c r="AF42" s="24"/>
      <c r="AG42">
        <f t="shared" si="2"/>
        <v>1293.0559810512518</v>
      </c>
      <c r="AI42" s="34">
        <f>PXIL!H42</f>
        <v>0</v>
      </c>
      <c r="AJ42" s="34">
        <f>PXIL!N42</f>
        <v>0</v>
      </c>
      <c r="AK42" s="34">
        <f>RTM_IEX!H42</f>
        <v>53.25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15.194151407488386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596.62948525760737</v>
      </c>
      <c r="P43" s="36">
        <v>107.57950495049504</v>
      </c>
      <c r="Q43" s="36">
        <v>25.51</v>
      </c>
      <c r="R43" s="38">
        <v>40.999999999999993</v>
      </c>
      <c r="S43" s="38">
        <v>0</v>
      </c>
      <c r="T43" s="37">
        <f>SUMPRODUCT(LTA!J43:AN43,LTA!J$101:AN$101,LTA!J$103:AN$103)</f>
        <v>467.63</v>
      </c>
      <c r="U43" s="37">
        <f>SUMPRODUCT(LTA!J43:AN43,LTA!J$102:AN$102,LTA!J$103:AN$103)</f>
        <v>42.38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-275.88</v>
      </c>
      <c r="AC43">
        <f t="shared" si="0"/>
        <v>15.396648335826146</v>
      </c>
      <c r="AD43">
        <f t="shared" si="1"/>
        <v>1180.0131829145039</v>
      </c>
      <c r="AE43">
        <f>'IDT-1'!B43</f>
        <v>174</v>
      </c>
      <c r="AF43" s="24"/>
      <c r="AG43">
        <f t="shared" si="2"/>
        <v>1354.0131829145039</v>
      </c>
      <c r="AI43" s="34">
        <f>PXIL!H43</f>
        <v>0</v>
      </c>
      <c r="AJ43" s="34">
        <f>PXIL!N43</f>
        <v>0</v>
      </c>
      <c r="AK43" s="34">
        <f>RTM_IEX!H43</f>
        <v>80.36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15.194151407488386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606.31108906227826</v>
      </c>
      <c r="P44" s="36">
        <v>107.57950495049504</v>
      </c>
      <c r="Q44" s="36">
        <v>25.51</v>
      </c>
      <c r="R44" s="38">
        <v>40.999999999999993</v>
      </c>
      <c r="S44" s="38">
        <v>0</v>
      </c>
      <c r="T44" s="37">
        <f>SUMPRODUCT(LTA!J44:AN44,LTA!J$101:AN$101,LTA!J$103:AN$103)</f>
        <v>490.64</v>
      </c>
      <c r="U44" s="37">
        <f>SUMPRODUCT(LTA!J44:AN44,LTA!J$102:AN$102,LTA!J$103:AN$103)</f>
        <v>42.38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-275.88</v>
      </c>
      <c r="AC44">
        <f t="shared" si="0"/>
        <v>15.692870449307255</v>
      </c>
      <c r="AD44">
        <f t="shared" si="1"/>
        <v>1213.3785646056938</v>
      </c>
      <c r="AE44">
        <f>'IDT-1'!B44</f>
        <v>153</v>
      </c>
      <c r="AF44" s="24"/>
      <c r="AG44">
        <f t="shared" si="2"/>
        <v>1366.3785646056938</v>
      </c>
      <c r="AI44" s="34">
        <f>PXIL!H44</f>
        <v>0</v>
      </c>
      <c r="AJ44" s="34">
        <f>PXIL!N44</f>
        <v>0</v>
      </c>
      <c r="AK44" s="34">
        <f>RTM_IEX!H44</f>
        <v>81.33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10.13796</v>
      </c>
      <c r="E45">
        <f>GT_NG!P45</f>
        <v>15.194151407488386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586.9261018283654</v>
      </c>
      <c r="P45" s="36">
        <v>107.57950495049504</v>
      </c>
      <c r="Q45" s="36">
        <v>25.51</v>
      </c>
      <c r="R45" s="38">
        <v>40.999999999999993</v>
      </c>
      <c r="S45" s="38">
        <v>0</v>
      </c>
      <c r="T45" s="37">
        <f>SUMPRODUCT(LTA!J45:AN45,LTA!J$101:AN$101,LTA!J$103:AN$103)</f>
        <v>524.57999999999993</v>
      </c>
      <c r="U45" s="37">
        <f>SUMPRODUCT(LTA!J45:AN45,LTA!J$102:AN$102,LTA!J$103:AN$103)</f>
        <v>41.18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-275.88</v>
      </c>
      <c r="AC45">
        <f t="shared" si="0"/>
        <v>16.050063969648818</v>
      </c>
      <c r="AD45">
        <f t="shared" si="1"/>
        <v>1253.6115438514389</v>
      </c>
      <c r="AE45">
        <f>'IDT-1'!B45</f>
        <v>126</v>
      </c>
      <c r="AF45" s="24"/>
      <c r="AG45">
        <f t="shared" si="2"/>
        <v>1379.6115438514389</v>
      </c>
      <c r="AI45" s="34">
        <f>PXIL!H45</f>
        <v>0</v>
      </c>
      <c r="AJ45" s="34">
        <f>PXIL!N45</f>
        <v>0</v>
      </c>
      <c r="AK45" s="34">
        <f>RTM_IEX!H45</f>
        <v>108.44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10.13796</v>
      </c>
      <c r="E46">
        <f>GT_NG!P46</f>
        <v>14.525919685481606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586.9261018283654</v>
      </c>
      <c r="P46" s="36">
        <v>107.57950495049504</v>
      </c>
      <c r="Q46" s="36">
        <v>25.51</v>
      </c>
      <c r="R46" s="38">
        <v>40.999999999999993</v>
      </c>
      <c r="S46" s="38">
        <v>0</v>
      </c>
      <c r="T46" s="37">
        <f>SUMPRODUCT(LTA!J46:AN46,LTA!J$101:AN$101,LTA!J$103:AN$103)</f>
        <v>537.57000000000005</v>
      </c>
      <c r="U46" s="37">
        <f>SUMPRODUCT(LTA!J46:AN46,LTA!J$102:AN$102,LTA!J$103:AN$103)</f>
        <v>41.18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-275.88</v>
      </c>
      <c r="AC46">
        <f t="shared" si="0"/>
        <v>16.277823530495159</v>
      </c>
      <c r="AD46">
        <f t="shared" si="1"/>
        <v>1279.2655525685861</v>
      </c>
      <c r="AE46">
        <f>'IDT-1'!B46</f>
        <v>107</v>
      </c>
      <c r="AF46" s="24"/>
      <c r="AG46">
        <f t="shared" si="2"/>
        <v>1386.2655525685861</v>
      </c>
      <c r="AI46" s="34">
        <f>PXIL!H46</f>
        <v>0</v>
      </c>
      <c r="AJ46" s="34">
        <f>PXIL!N46</f>
        <v>0</v>
      </c>
      <c r="AK46" s="34">
        <f>RTM_IEX!H46</f>
        <v>122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10.13796</v>
      </c>
      <c r="E47">
        <f>GT_NG!P47</f>
        <v>14.525919685481606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624.80670738367019</v>
      </c>
      <c r="P47" s="36">
        <v>107.57950495049504</v>
      </c>
      <c r="Q47" s="36">
        <v>25.51</v>
      </c>
      <c r="R47" s="38">
        <v>42.999999999999993</v>
      </c>
      <c r="S47" s="38">
        <v>0</v>
      </c>
      <c r="T47" s="37">
        <f>SUMPRODUCT(LTA!J47:AN47,LTA!J$101:AN$101,LTA!J$103:AN$103)</f>
        <v>535.41000000000008</v>
      </c>
      <c r="U47" s="37">
        <f>SUMPRODUCT(LTA!J47:AN47,LTA!J$102:AN$102,LTA!J$103:AN$103)</f>
        <v>36.67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-275.88</v>
      </c>
      <c r="AC47">
        <f t="shared" si="0"/>
        <v>16.391084859381845</v>
      </c>
      <c r="AD47">
        <f t="shared" si="1"/>
        <v>1292.0228967950045</v>
      </c>
      <c r="AE47">
        <f>'IDT-1'!B47</f>
        <v>97</v>
      </c>
      <c r="AF47" s="24"/>
      <c r="AG47">
        <f t="shared" si="2"/>
        <v>1389.0228967950045</v>
      </c>
      <c r="AI47" s="34">
        <f>PXIL!H47</f>
        <v>0</v>
      </c>
      <c r="AJ47" s="34">
        <f>PXIL!N47</f>
        <v>0</v>
      </c>
      <c r="AK47" s="34">
        <f>RTM_IEX!H47</f>
        <v>101.66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10.13796</v>
      </c>
      <c r="E48">
        <f>GT_NG!P48</f>
        <v>14.525919685481606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644.82524615580974</v>
      </c>
      <c r="P48" s="36">
        <v>107.57950495049504</v>
      </c>
      <c r="Q48" s="36">
        <v>25.515113249148126</v>
      </c>
      <c r="R48" s="38">
        <v>42.999999999999993</v>
      </c>
      <c r="S48" s="38">
        <v>0</v>
      </c>
      <c r="T48" s="37">
        <f>SUMPRODUCT(LTA!J48:AN48,LTA!J$101:AN$101,LTA!J$103:AN$103)</f>
        <v>537.30999999999995</v>
      </c>
      <c r="U48" s="37">
        <f>SUMPRODUCT(LTA!J48:AN48,LTA!J$102:AN$102,LTA!J$103:AN$103)</f>
        <v>39.880000000000003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-275.88</v>
      </c>
      <c r="AC48">
        <f t="shared" si="0"/>
        <v>16.723052997169177</v>
      </c>
      <c r="AD48">
        <f t="shared" si="1"/>
        <v>1329.4145806785048</v>
      </c>
      <c r="AE48">
        <f>'IDT-1'!B48</f>
        <v>84</v>
      </c>
      <c r="AF48" s="24"/>
      <c r="AG48">
        <f t="shared" si="2"/>
        <v>1413.4145806785048</v>
      </c>
      <c r="AI48" s="34">
        <f>PXIL!H48</f>
        <v>0</v>
      </c>
      <c r="AJ48" s="34">
        <f>PXIL!N48</f>
        <v>0</v>
      </c>
      <c r="AK48" s="34">
        <f>RTM_IEX!H48</f>
        <v>114.25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10.13796</v>
      </c>
      <c r="E49">
        <f>GT_NG!P49</f>
        <v>14.525919685481606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669.90875654968022</v>
      </c>
      <c r="P49" s="36">
        <v>107.57950495049504</v>
      </c>
      <c r="Q49" s="36">
        <v>25.515113249148126</v>
      </c>
      <c r="R49" s="38">
        <v>42.999999999999993</v>
      </c>
      <c r="S49" s="38">
        <v>0</v>
      </c>
      <c r="T49" s="37">
        <f>SUMPRODUCT(LTA!J49:AN49,LTA!J$101:AN$101,LTA!J$103:AN$103)</f>
        <v>533.61</v>
      </c>
      <c r="U49" s="37">
        <f>SUMPRODUCT(LTA!J49:AN49,LTA!J$102:AN$102,LTA!J$103:AN$103)</f>
        <v>37.950000000000003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-275.88</v>
      </c>
      <c r="AC49">
        <f t="shared" si="0"/>
        <v>16.851651888635232</v>
      </c>
      <c r="AD49">
        <f t="shared" si="1"/>
        <v>1343.899492180909</v>
      </c>
      <c r="AE49">
        <f>'IDT-1'!B49</f>
        <v>82</v>
      </c>
      <c r="AF49" s="24"/>
      <c r="AG49">
        <f t="shared" si="2"/>
        <v>1425.899492180909</v>
      </c>
      <c r="AI49" s="34">
        <f>PXIL!H49</f>
        <v>0</v>
      </c>
      <c r="AJ49" s="34">
        <f>PXIL!N49</f>
        <v>0</v>
      </c>
      <c r="AK49" s="34">
        <f>RTM_IEX!H49</f>
        <v>109.41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10.13796</v>
      </c>
      <c r="E50">
        <f>GT_NG!P50</f>
        <v>13.544341801385682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670.01966738247722</v>
      </c>
      <c r="P50" s="36">
        <v>107.57950495049504</v>
      </c>
      <c r="Q50" s="36">
        <v>25.515113249148126</v>
      </c>
      <c r="R50" s="38">
        <v>42.999999999999993</v>
      </c>
      <c r="S50" s="38">
        <v>0</v>
      </c>
      <c r="T50" s="37">
        <f>SUMPRODUCT(LTA!J50:AN50,LTA!J$101:AN$101,LTA!J$103:AN$103)</f>
        <v>539.74</v>
      </c>
      <c r="U50" s="37">
        <f>SUMPRODUCT(LTA!J50:AN50,LTA!J$102:AN$102,LTA!J$103:AN$103)</f>
        <v>37.950000000000003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-275.88</v>
      </c>
      <c r="AC50">
        <f t="shared" si="0"/>
        <v>16.906470018583803</v>
      </c>
      <c r="AD50">
        <f t="shared" si="1"/>
        <v>1350.0740069996616</v>
      </c>
      <c r="AE50">
        <f>'IDT-1'!B50</f>
        <v>73</v>
      </c>
      <c r="AF50" s="24"/>
      <c r="AG50">
        <f t="shared" si="2"/>
        <v>1423.0740069996616</v>
      </c>
      <c r="AI50" s="34">
        <f>PXIL!H50</f>
        <v>0</v>
      </c>
      <c r="AJ50" s="34">
        <f>PXIL!N50</f>
        <v>0</v>
      </c>
      <c r="AK50" s="34">
        <f>RTM_IEX!H50</f>
        <v>110.38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10.13796</v>
      </c>
      <c r="E51">
        <f>GT_NG!P51</f>
        <v>13.544341801385682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670.02243435225682</v>
      </c>
      <c r="P51" s="36">
        <v>107.57950495049504</v>
      </c>
      <c r="Q51" s="36">
        <v>25.515113249148126</v>
      </c>
      <c r="R51" s="38">
        <v>42.999999999999993</v>
      </c>
      <c r="S51" s="38">
        <v>0</v>
      </c>
      <c r="T51" s="37">
        <f>SUMPRODUCT(LTA!J51:AN51,LTA!J$101:AN$101,LTA!J$103:AN$103)</f>
        <v>540.1400000000001</v>
      </c>
      <c r="U51" s="37">
        <f>SUMPRODUCT(LTA!J51:AN51,LTA!J$102:AN$102,LTA!J$103:AN$103)</f>
        <v>38.909999999999997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-275.88</v>
      </c>
      <c r="AC51">
        <f t="shared" si="0"/>
        <v>16.620230367917863</v>
      </c>
      <c r="AD51">
        <f t="shared" si="1"/>
        <v>1317.8330136201068</v>
      </c>
      <c r="AE51">
        <f>'IDT-1'!B51</f>
        <v>62</v>
      </c>
      <c r="AF51" s="24"/>
      <c r="AG51">
        <f t="shared" si="2"/>
        <v>1379.8330136201068</v>
      </c>
      <c r="AI51" s="34">
        <f>PXIL!H51</f>
        <v>0</v>
      </c>
      <c r="AJ51" s="34">
        <f>PXIL!N51</f>
        <v>0</v>
      </c>
      <c r="AK51" s="34">
        <f>RTM_IEX!H51</f>
        <v>76.489999999999995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10.13796</v>
      </c>
      <c r="E52">
        <f>GT_NG!P52</f>
        <v>13.544341801385682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664.42260554640529</v>
      </c>
      <c r="P52" s="36">
        <v>107.57950495049504</v>
      </c>
      <c r="Q52" s="36">
        <v>25.515113249148126</v>
      </c>
      <c r="R52" s="38">
        <v>42.999999999999993</v>
      </c>
      <c r="S52" s="38">
        <v>0</v>
      </c>
      <c r="T52" s="37">
        <f>SUMPRODUCT(LTA!J52:AN52,LTA!J$101:AN$101,LTA!J$103:AN$103)</f>
        <v>539.80999999999995</v>
      </c>
      <c r="U52" s="37">
        <f>SUMPRODUCT(LTA!J52:AN52,LTA!J$102:AN$102,LTA!J$103:AN$103)</f>
        <v>39.880000000000003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-275.88</v>
      </c>
      <c r="AC52">
        <f t="shared" si="0"/>
        <v>16.542527874426369</v>
      </c>
      <c r="AD52">
        <f t="shared" si="1"/>
        <v>1309.0808873077467</v>
      </c>
      <c r="AE52">
        <f>'IDT-1'!B52</f>
        <v>65</v>
      </c>
      <c r="AF52" s="24"/>
      <c r="AG52">
        <f t="shared" si="2"/>
        <v>1374.0808873077467</v>
      </c>
      <c r="AI52" s="34">
        <f>PXIL!H52</f>
        <v>0</v>
      </c>
      <c r="AJ52" s="34">
        <f>PXIL!N52</f>
        <v>0</v>
      </c>
      <c r="AK52" s="34">
        <f>RTM_IEX!H52</f>
        <v>72.62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10.13796</v>
      </c>
      <c r="E53">
        <f>GT_NG!P53</f>
        <v>13.544341801385682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681.30608693027978</v>
      </c>
      <c r="P53" s="36">
        <v>107.57950495049504</v>
      </c>
      <c r="Q53" s="36">
        <v>25.515113249148126</v>
      </c>
      <c r="R53" s="38">
        <v>42.999999999999993</v>
      </c>
      <c r="S53" s="38">
        <v>0</v>
      </c>
      <c r="T53" s="37">
        <f>SUMPRODUCT(LTA!J53:AN53,LTA!J$101:AN$101,LTA!J$103:AN$103)</f>
        <v>540.02</v>
      </c>
      <c r="U53" s="37">
        <f>SUMPRODUCT(LTA!J53:AN53,LTA!J$102:AN$102,LTA!J$103:AN$103)</f>
        <v>39.880000000000003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-275.88</v>
      </c>
      <c r="AC53">
        <f t="shared" si="0"/>
        <v>16.718470510604469</v>
      </c>
      <c r="AD53">
        <f t="shared" si="1"/>
        <v>1328.8984260554437</v>
      </c>
      <c r="AE53">
        <f>'IDT-1'!B53</f>
        <v>57</v>
      </c>
      <c r="AF53" s="24"/>
      <c r="AG53">
        <f t="shared" si="2"/>
        <v>1385.8984260554437</v>
      </c>
      <c r="AI53" s="34">
        <f>PXIL!H53</f>
        <v>0</v>
      </c>
      <c r="AJ53" s="34">
        <f>PXIL!N53</f>
        <v>0</v>
      </c>
      <c r="AK53" s="34">
        <f>RTM_IEX!H53</f>
        <v>75.52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10.13796</v>
      </c>
      <c r="E54">
        <f>GT_NG!P54</f>
        <v>12.55757575757576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690.17914532546263</v>
      </c>
      <c r="P54" s="36">
        <v>107.57950495049504</v>
      </c>
      <c r="Q54" s="36">
        <v>25.515113249148126</v>
      </c>
      <c r="R54" s="38">
        <v>42.999999999999993</v>
      </c>
      <c r="S54" s="38">
        <v>0</v>
      </c>
      <c r="T54" s="37">
        <f>SUMPRODUCT(LTA!J54:AN54,LTA!J$101:AN$101,LTA!J$103:AN$103)</f>
        <v>539.36</v>
      </c>
      <c r="U54" s="37">
        <f>SUMPRODUCT(LTA!J54:AN54,LTA!J$102:AN$102,LTA!J$103:AN$103)</f>
        <v>39.880000000000003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-275.88</v>
      </c>
      <c r="AC54">
        <f t="shared" si="0"/>
        <v>16.76498988329655</v>
      </c>
      <c r="AD54">
        <f t="shared" si="1"/>
        <v>1334.1381990341242</v>
      </c>
      <c r="AE54">
        <f>'IDT-1'!B54</f>
        <v>40</v>
      </c>
      <c r="AF54" s="24"/>
      <c r="AG54">
        <f t="shared" si="2"/>
        <v>1374.1381990341242</v>
      </c>
      <c r="AI54" s="34">
        <f>PXIL!H54</f>
        <v>0</v>
      </c>
      <c r="AJ54" s="34">
        <f>PXIL!N54</f>
        <v>0</v>
      </c>
      <c r="AK54" s="34">
        <f>RTM_IEX!H54</f>
        <v>73.58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10.13796</v>
      </c>
      <c r="E55">
        <f>GT_NG!P55</f>
        <v>12.55757575757576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674.1595459610736</v>
      </c>
      <c r="P55" s="36">
        <v>107.58386497120375</v>
      </c>
      <c r="Q55" s="36">
        <v>25.51</v>
      </c>
      <c r="R55" s="38">
        <v>42.999999999999993</v>
      </c>
      <c r="S55" s="38">
        <v>0</v>
      </c>
      <c r="T55" s="37">
        <f>SUMPRODUCT(LTA!J55:AN55,LTA!J$101:AN$101,LTA!J$103:AN$103)</f>
        <v>538.33000000000004</v>
      </c>
      <c r="U55" s="37">
        <f>SUMPRODUCT(LTA!J55:AN55,LTA!J$102:AN$102,LTA!J$103:AN$103)</f>
        <v>39.880000000000003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-275.88</v>
      </c>
      <c r="AC55">
        <f t="shared" si="0"/>
        <v>16.938698780479658</v>
      </c>
      <c r="AD55">
        <f t="shared" si="1"/>
        <v>1353.7041375441127</v>
      </c>
      <c r="AE55">
        <f>'IDT-1'!B55</f>
        <v>8</v>
      </c>
      <c r="AF55" s="24"/>
      <c r="AG55">
        <f t="shared" si="2"/>
        <v>1361.7041375441127</v>
      </c>
      <c r="AI55" s="34">
        <f>PXIL!H55</f>
        <v>0</v>
      </c>
      <c r="AJ55" s="34">
        <f>PXIL!N55</f>
        <v>0</v>
      </c>
      <c r="AK55" s="34">
        <f>RTM_IEX!H55</f>
        <v>110.37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10.13796</v>
      </c>
      <c r="E56">
        <f>GT_NG!P56</f>
        <v>12.55757575757576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674.1595459610736</v>
      </c>
      <c r="P56" s="36">
        <v>107.58386497120375</v>
      </c>
      <c r="Q56" s="36">
        <v>25.51</v>
      </c>
      <c r="R56" s="38">
        <v>42.999999999999993</v>
      </c>
      <c r="S56" s="38">
        <v>0</v>
      </c>
      <c r="T56" s="37">
        <f>SUMPRODUCT(LTA!J56:AN56,LTA!J$101:AN$101,LTA!J$103:AN$103)</f>
        <v>536.80999999999995</v>
      </c>
      <c r="U56" s="37">
        <f>SUMPRODUCT(LTA!J56:AN56,LTA!J$102:AN$102,LTA!J$103:AN$103)</f>
        <v>39.880000000000003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-275.88</v>
      </c>
      <c r="AC56">
        <f t="shared" si="0"/>
        <v>16.908338780479657</v>
      </c>
      <c r="AD56">
        <f t="shared" si="1"/>
        <v>1350.2844975441128</v>
      </c>
      <c r="AE56">
        <f>'IDT-1'!B56</f>
        <v>0</v>
      </c>
      <c r="AF56" s="24"/>
      <c r="AG56">
        <f t="shared" si="2"/>
        <v>1350.2844975441128</v>
      </c>
      <c r="AI56" s="34">
        <f>PXIL!H56</f>
        <v>0</v>
      </c>
      <c r="AJ56" s="34">
        <f>PXIL!N56</f>
        <v>0</v>
      </c>
      <c r="AK56" s="34">
        <f>RTM_IEX!H56</f>
        <v>108.44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10.13796</v>
      </c>
      <c r="E57">
        <f>GT_NG!P57</f>
        <v>12.55757575757576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675.14770747761804</v>
      </c>
      <c r="P57" s="36">
        <v>107.58386497120375</v>
      </c>
      <c r="Q57" s="36">
        <v>32.61</v>
      </c>
      <c r="R57" s="38">
        <v>42.999999999999993</v>
      </c>
      <c r="S57" s="38">
        <v>0</v>
      </c>
      <c r="T57" s="37">
        <f>SUMPRODUCT(LTA!J57:AN57,LTA!J$101:AN$101,LTA!J$103:AN$103)</f>
        <v>534.78</v>
      </c>
      <c r="U57" s="37">
        <f>SUMPRODUCT(LTA!J57:AN57,LTA!J$102:AN$102,LTA!J$103:AN$103)</f>
        <v>39.880000000000003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-275.88</v>
      </c>
      <c r="AC57">
        <f t="shared" si="0"/>
        <v>16.859394601825247</v>
      </c>
      <c r="AD57">
        <f t="shared" si="1"/>
        <v>1344.7716032393114</v>
      </c>
      <c r="AE57">
        <f>'IDT-1'!B57</f>
        <v>0</v>
      </c>
      <c r="AF57" s="24"/>
      <c r="AG57">
        <f t="shared" si="2"/>
        <v>1344.7716032393114</v>
      </c>
      <c r="AI57" s="34">
        <f>PXIL!H57</f>
        <v>0</v>
      </c>
      <c r="AJ57" s="34">
        <f>PXIL!N57</f>
        <v>0</v>
      </c>
      <c r="AK57" s="34">
        <f>RTM_IEX!H57</f>
        <v>96.82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10.13796</v>
      </c>
      <c r="E58">
        <f>GT_NG!P58</f>
        <v>12.55757575757576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671.91043216564572</v>
      </c>
      <c r="P58" s="36">
        <v>107.57950495049504</v>
      </c>
      <c r="Q58" s="36">
        <v>32.61</v>
      </c>
      <c r="R58" s="38">
        <v>42.999999999999993</v>
      </c>
      <c r="S58" s="38">
        <v>0</v>
      </c>
      <c r="T58" s="37">
        <f>SUMPRODUCT(LTA!J58:AN58,LTA!J$101:AN$101,LTA!J$103:AN$103)</f>
        <v>533.21</v>
      </c>
      <c r="U58" s="37">
        <f>SUMPRODUCT(LTA!J58:AN58,LTA!J$102:AN$102,LTA!J$103:AN$103)</f>
        <v>39.880000000000003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-275.88</v>
      </c>
      <c r="AC58">
        <f t="shared" si="0"/>
        <v>16.799980210897655</v>
      </c>
      <c r="AD58">
        <f t="shared" si="1"/>
        <v>1338.0793822975581</v>
      </c>
      <c r="AE58">
        <f>'IDT-1'!B58</f>
        <v>0</v>
      </c>
      <c r="AF58" s="24"/>
      <c r="AG58">
        <f t="shared" si="2"/>
        <v>1338.0793822975581</v>
      </c>
      <c r="AI58" s="34">
        <f>PXIL!H58</f>
        <v>0</v>
      </c>
      <c r="AJ58" s="34">
        <f>PXIL!N58</f>
        <v>0</v>
      </c>
      <c r="AK58" s="34">
        <f>RTM_IEX!H58</f>
        <v>94.88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10.13796</v>
      </c>
      <c r="E59">
        <f>GT_NG!P59</f>
        <v>12.55757575757576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672.10599246395145</v>
      </c>
      <c r="P59" s="36">
        <v>107.57950495049504</v>
      </c>
      <c r="Q59" s="36">
        <v>32.604718172983475</v>
      </c>
      <c r="R59" s="38">
        <v>42.999999999999993</v>
      </c>
      <c r="S59" s="38">
        <v>0</v>
      </c>
      <c r="T59" s="37">
        <f>SUMPRODUCT(LTA!J59:AN59,LTA!J$101:AN$101,LTA!J$103:AN$103)</f>
        <v>516.99</v>
      </c>
      <c r="U59" s="37">
        <f>SUMPRODUCT(LTA!J59:AN59,LTA!J$102:AN$102,LTA!J$103:AN$103)</f>
        <v>39.880000000000003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-275.88</v>
      </c>
      <c r="AC59">
        <f t="shared" si="0"/>
        <v>16.735654661445</v>
      </c>
      <c r="AD59">
        <f t="shared" si="1"/>
        <v>1330.8339863182996</v>
      </c>
      <c r="AE59">
        <f>'IDT-1'!B59</f>
        <v>0</v>
      </c>
      <c r="AF59" s="24"/>
      <c r="AG59">
        <f t="shared" si="2"/>
        <v>1330.8339863182996</v>
      </c>
      <c r="AI59" s="34">
        <f>PXIL!H59</f>
        <v>0</v>
      </c>
      <c r="AJ59" s="34">
        <f>PXIL!N59</f>
        <v>0</v>
      </c>
      <c r="AK59" s="34">
        <f>RTM_IEX!H59</f>
        <v>103.6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10.13796</v>
      </c>
      <c r="E60">
        <f>GT_NG!P60</f>
        <v>12.55757575757576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666.26805345059029</v>
      </c>
      <c r="P60" s="36">
        <v>107.57950495049504</v>
      </c>
      <c r="Q60" s="36">
        <v>32.604718172983475</v>
      </c>
      <c r="R60" s="38">
        <v>42.999999999999993</v>
      </c>
      <c r="S60" s="38">
        <v>0</v>
      </c>
      <c r="T60" s="37">
        <f>SUMPRODUCT(LTA!J60:AN60,LTA!J$101:AN$101,LTA!J$103:AN$103)</f>
        <v>497.83000000000004</v>
      </c>
      <c r="U60" s="37">
        <f>SUMPRODUCT(LTA!J60:AN60,LTA!J$102:AN$102,LTA!J$103:AN$103)</f>
        <v>39.880000000000003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-275.88</v>
      </c>
      <c r="AC60">
        <f t="shared" si="0"/>
        <v>16.660520798127422</v>
      </c>
      <c r="AD60">
        <f t="shared" si="1"/>
        <v>1322.3711811682565</v>
      </c>
      <c r="AE60">
        <f>'IDT-1'!B60</f>
        <v>0</v>
      </c>
      <c r="AF60" s="24"/>
      <c r="AG60">
        <f t="shared" si="2"/>
        <v>1322.3711811682565</v>
      </c>
      <c r="AI60" s="34">
        <f>PXIL!H60</f>
        <v>0</v>
      </c>
      <c r="AJ60" s="34">
        <f>PXIL!N60</f>
        <v>0</v>
      </c>
      <c r="AK60" s="34">
        <f>RTM_IEX!H60</f>
        <v>120.06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10.13796</v>
      </c>
      <c r="E61">
        <f>GT_NG!P61</f>
        <v>12.55757575757576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666.51782618346874</v>
      </c>
      <c r="P61" s="36">
        <v>107.57950495049504</v>
      </c>
      <c r="Q61" s="36">
        <v>32.604718172983475</v>
      </c>
      <c r="R61" s="38">
        <v>42.999999999999993</v>
      </c>
      <c r="S61" s="38">
        <v>0</v>
      </c>
      <c r="T61" s="37">
        <f>SUMPRODUCT(LTA!J61:AN61,LTA!J$101:AN$101,LTA!J$103:AN$103)</f>
        <v>472.73</v>
      </c>
      <c r="U61" s="37">
        <f>SUMPRODUCT(LTA!J61:AN61,LTA!J$102:AN$102,LTA!J$103:AN$103)</f>
        <v>41.82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-275.88</v>
      </c>
      <c r="AC61">
        <f t="shared" si="0"/>
        <v>16.083942798176754</v>
      </c>
      <c r="AD61">
        <f t="shared" si="1"/>
        <v>1257.4275319010851</v>
      </c>
      <c r="AE61">
        <f>'IDT-1'!B61</f>
        <v>55</v>
      </c>
      <c r="AF61" s="24"/>
      <c r="AG61">
        <f t="shared" si="2"/>
        <v>1312.4275319010851</v>
      </c>
      <c r="AI61" s="34">
        <f>PXIL!H61</f>
        <v>0</v>
      </c>
      <c r="AJ61" s="34">
        <f>PXIL!N61</f>
        <v>0</v>
      </c>
      <c r="AK61" s="34">
        <f>RTM_IEX!H61</f>
        <v>77.45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10.13796</v>
      </c>
      <c r="E62">
        <f>GT_NG!P62</f>
        <v>12.55757575757576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676.96130566283387</v>
      </c>
      <c r="P62" s="36">
        <v>107.57950495049504</v>
      </c>
      <c r="Q62" s="36">
        <v>32.604718172983475</v>
      </c>
      <c r="R62" s="38">
        <v>42.999999999999993</v>
      </c>
      <c r="S62" s="38">
        <v>0</v>
      </c>
      <c r="T62" s="37">
        <f>SUMPRODUCT(LTA!J62:AN62,LTA!J$101:AN$101,LTA!J$103:AN$103)</f>
        <v>444.50000000000006</v>
      </c>
      <c r="U62" s="37">
        <f>SUMPRODUCT(LTA!J62:AN62,LTA!J$102:AN$102,LTA!J$103:AN$103)</f>
        <v>41.82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-275.88</v>
      </c>
      <c r="AC62">
        <f t="shared" si="0"/>
        <v>15.765589417595166</v>
      </c>
      <c r="AD62">
        <f t="shared" si="1"/>
        <v>1221.5693647610317</v>
      </c>
      <c r="AE62">
        <f>'IDT-1'!B62</f>
        <v>91</v>
      </c>
      <c r="AF62" s="24"/>
      <c r="AG62">
        <f t="shared" si="2"/>
        <v>1312.5693647610317</v>
      </c>
      <c r="AI62" s="34">
        <f>PXIL!H62</f>
        <v>0</v>
      </c>
      <c r="AJ62" s="34">
        <f>PXIL!N62</f>
        <v>0</v>
      </c>
      <c r="AK62" s="34">
        <f>RTM_IEX!H62</f>
        <v>59.06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10.13796</v>
      </c>
      <c r="E63">
        <f>GT_NG!P63</f>
        <v>12.55757575757576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661.02243828566384</v>
      </c>
      <c r="P63" s="36">
        <v>107.58548301775895</v>
      </c>
      <c r="Q63" s="36">
        <v>32.605608080808075</v>
      </c>
      <c r="R63" s="38">
        <v>42.999999999999993</v>
      </c>
      <c r="S63" s="38">
        <v>0</v>
      </c>
      <c r="T63" s="37">
        <f>SUMPRODUCT(LTA!J63:AN63,LTA!J$101:AN$101,LTA!J$103:AN$103)</f>
        <v>422.90000000000003</v>
      </c>
      <c r="U63" s="37">
        <f>SUMPRODUCT(LTA!J63:AN63,LTA!J$102:AN$102,LTA!J$103:AN$103)</f>
        <v>41.82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-275.88</v>
      </c>
      <c r="AC63">
        <f t="shared" si="0"/>
        <v>15.435307822856849</v>
      </c>
      <c r="AD63">
        <f t="shared" si="1"/>
        <v>1184.367646953689</v>
      </c>
      <c r="AE63">
        <f>'IDT-1'!B63</f>
        <v>121</v>
      </c>
      <c r="AF63" s="24"/>
      <c r="AG63">
        <f t="shared" si="2"/>
        <v>1305.367646953689</v>
      </c>
      <c r="AI63" s="34">
        <f>PXIL!H63</f>
        <v>0</v>
      </c>
      <c r="AJ63" s="34">
        <f>PXIL!N63</f>
        <v>0</v>
      </c>
      <c r="AK63" s="34">
        <f>RTM_IEX!H63</f>
        <v>59.06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10.13796</v>
      </c>
      <c r="E64">
        <f>GT_NG!P64</f>
        <v>12.55757575757576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674.14278144893444</v>
      </c>
      <c r="P64" s="36">
        <v>107.58548301775895</v>
      </c>
      <c r="Q64" s="36">
        <v>32.605608080808075</v>
      </c>
      <c r="R64" s="38">
        <v>42.999999999999993</v>
      </c>
      <c r="S64" s="38">
        <v>0</v>
      </c>
      <c r="T64" s="37">
        <f>SUMPRODUCT(LTA!J64:AN64,LTA!J$101:AN$101,LTA!J$103:AN$103)</f>
        <v>393.88</v>
      </c>
      <c r="U64" s="37">
        <f>SUMPRODUCT(LTA!J64:AN64,LTA!J$102:AN$102,LTA!J$103:AN$103)</f>
        <v>43.15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-275.88</v>
      </c>
      <c r="AC64">
        <f t="shared" si="0"/>
        <v>15.153710842693629</v>
      </c>
      <c r="AD64">
        <f t="shared" si="1"/>
        <v>1152.649587097123</v>
      </c>
      <c r="AE64">
        <f>'IDT-1'!B64</f>
        <v>147</v>
      </c>
      <c r="AF64" s="24"/>
      <c r="AG64">
        <f t="shared" si="2"/>
        <v>1299.649587097123</v>
      </c>
      <c r="AI64" s="34">
        <f>PXIL!H64</f>
        <v>0</v>
      </c>
      <c r="AJ64" s="34">
        <f>PXIL!N64</f>
        <v>0</v>
      </c>
      <c r="AK64" s="34">
        <f>RTM_IEX!H64</f>
        <v>41.63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10.13796</v>
      </c>
      <c r="E65">
        <f>GT_NG!P65</f>
        <v>12.55757575757576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717.59247891319706</v>
      </c>
      <c r="P65" s="36">
        <v>107.58548301775895</v>
      </c>
      <c r="Q65" s="36">
        <v>32.605608080808075</v>
      </c>
      <c r="R65" s="38">
        <v>42.999999999999993</v>
      </c>
      <c r="S65" s="38">
        <v>0</v>
      </c>
      <c r="T65" s="37">
        <f>SUMPRODUCT(LTA!J65:AN65,LTA!J$101:AN$101,LTA!J$103:AN$103)</f>
        <v>360.76</v>
      </c>
      <c r="U65" s="37">
        <f>SUMPRODUCT(LTA!J65:AN65,LTA!J$102:AN$102,LTA!J$103:AN$103)</f>
        <v>43.55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7.74</v>
      </c>
      <c r="Z65" s="34">
        <f>IEX!N65</f>
        <v>0</v>
      </c>
      <c r="AA65" s="75">
        <f>STOA!H65</f>
        <v>0.97</v>
      </c>
      <c r="AB65" s="75">
        <f>-STOA!N65</f>
        <v>-275.88</v>
      </c>
      <c r="AC65">
        <f t="shared" si="0"/>
        <v>15.162948180379139</v>
      </c>
      <c r="AD65">
        <f t="shared" si="1"/>
        <v>1153.6900472237</v>
      </c>
      <c r="AE65">
        <f>'IDT-1'!B65</f>
        <v>163</v>
      </c>
      <c r="AF65" s="24"/>
      <c r="AG65">
        <f t="shared" si="2"/>
        <v>1316.6900472237</v>
      </c>
      <c r="AI65" s="34">
        <f>PXIL!H65</f>
        <v>0</v>
      </c>
      <c r="AJ65" s="34">
        <f>PXIL!N65</f>
        <v>0</v>
      </c>
      <c r="AK65" s="34">
        <f>RTM_IEX!H65</f>
        <v>24.21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10.13796</v>
      </c>
      <c r="E66">
        <f>GT_NG!P66</f>
        <v>12.55757575757576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724.44014879834288</v>
      </c>
      <c r="P66" s="36">
        <v>107.58548301775895</v>
      </c>
      <c r="Q66" s="36">
        <v>32.605608080808075</v>
      </c>
      <c r="R66" s="38">
        <v>42.999999999999993</v>
      </c>
      <c r="S66" s="38">
        <v>0</v>
      </c>
      <c r="T66" s="37">
        <f>SUMPRODUCT(LTA!J66:AN66,LTA!J$101:AN$101,LTA!J$103:AN$103)</f>
        <v>316.82000000000005</v>
      </c>
      <c r="U66" s="37">
        <f>SUMPRODUCT(LTA!J66:AN66,LTA!J$102:AN$102,LTA!J$103:AN$103)</f>
        <v>43.79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-275.88</v>
      </c>
      <c r="AC66">
        <f t="shared" si="0"/>
        <v>14.778983675368424</v>
      </c>
      <c r="AD66">
        <f t="shared" si="1"/>
        <v>1110.4416816138566</v>
      </c>
      <c r="AE66">
        <f>'IDT-1'!B66</f>
        <v>209</v>
      </c>
      <c r="AF66" s="24"/>
      <c r="AG66">
        <f t="shared" si="2"/>
        <v>1319.4416816138566</v>
      </c>
      <c r="AI66" s="34">
        <f>PXIL!H66</f>
        <v>0</v>
      </c>
      <c r="AJ66" s="34">
        <f>PXIL!N66</f>
        <v>0</v>
      </c>
      <c r="AK66" s="34">
        <f>RTM_IEX!H66</f>
        <v>25.17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10.13796</v>
      </c>
      <c r="E67">
        <f>GT_NG!P67</f>
        <v>12.55757575757576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728.03590331047963</v>
      </c>
      <c r="P67" s="36">
        <v>107.58548301775895</v>
      </c>
      <c r="Q67" s="36">
        <v>32.605608080808075</v>
      </c>
      <c r="R67" s="38">
        <v>42.999999999999993</v>
      </c>
      <c r="S67" s="38">
        <v>0</v>
      </c>
      <c r="T67" s="37">
        <f>SUMPRODUCT(LTA!J67:AN67,LTA!J$101:AN$101,LTA!J$103:AN$103)</f>
        <v>274.77</v>
      </c>
      <c r="U67" s="37">
        <f>SUMPRODUCT(LTA!J67:AN67,LTA!J$102:AN$102,LTA!J$103:AN$103)</f>
        <v>43.81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-275.88</v>
      </c>
      <c r="AC67">
        <f t="shared" si="0"/>
        <v>14.269514315075225</v>
      </c>
      <c r="AD67">
        <f t="shared" si="1"/>
        <v>1053.056905486286</v>
      </c>
      <c r="AE67">
        <f>'IDT-1'!B67</f>
        <v>244</v>
      </c>
      <c r="AF67" s="24"/>
      <c r="AG67">
        <f t="shared" si="2"/>
        <v>1297.056905486286</v>
      </c>
      <c r="AI67" s="34">
        <f>PXIL!H67</f>
        <v>0</v>
      </c>
      <c r="AJ67" s="34">
        <f>PXIL!N67</f>
        <v>0</v>
      </c>
      <c r="AK67" s="34">
        <f>RTM_IEX!H67</f>
        <v>5.81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10.13796</v>
      </c>
      <c r="E68">
        <f>GT_NG!P68</f>
        <v>12.55757575757576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728.03600693205294</v>
      </c>
      <c r="P68" s="36">
        <v>107.58548301775895</v>
      </c>
      <c r="Q68" s="36">
        <v>32.605608080808075</v>
      </c>
      <c r="R68" s="38">
        <v>42.999999999999993</v>
      </c>
      <c r="S68" s="38">
        <v>0</v>
      </c>
      <c r="T68" s="37">
        <f>SUMPRODUCT(LTA!J68:AN68,LTA!J$101:AN$101,LTA!J$103:AN$103)</f>
        <v>236.6</v>
      </c>
      <c r="U68" s="37">
        <f>SUMPRODUCT(LTA!J68:AN68,LTA!J$102:AN$102,LTA!J$103:AN$103)</f>
        <v>52.95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-275.88</v>
      </c>
      <c r="AC68">
        <f t="shared" ref="AC68:AC98" si="3">SUMIF(B68:AB68,"&gt;0")*$AC$2-SUMIF(B68:AB68,"&lt;0")*($AC$2/(1-$AC$2))+SUMIF(AI68:AR68,"&gt;0")*$AC$2-SUMIF(AI68:AR68,"&lt;0")*($AC$2/(1-$AC$2))</f>
        <v>14.031123226945072</v>
      </c>
      <c r="AD68">
        <f t="shared" ref="AD68:AD98" si="4">SUM(B68:AB68,AI68:AR68)-AC68</f>
        <v>1026.2054001959896</v>
      </c>
      <c r="AE68">
        <f>'IDT-1'!B68</f>
        <v>281</v>
      </c>
      <c r="AF68" s="24"/>
      <c r="AG68">
        <f t="shared" ref="AG68:AG98" si="5">SUM(AD68:AF68)+AT68</f>
        <v>1307.2054001959896</v>
      </c>
      <c r="AI68" s="34">
        <f>PXIL!H68</f>
        <v>0</v>
      </c>
      <c r="AJ68" s="34">
        <f>PXIL!N68</f>
        <v>0</v>
      </c>
      <c r="AK68" s="34">
        <f>RTM_IEX!H68</f>
        <v>7.75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10.13796</v>
      </c>
      <c r="E69">
        <f>GT_NG!P69</f>
        <v>12.55757575757576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716.67275023624029</v>
      </c>
      <c r="P69" s="36">
        <v>107.58548301775895</v>
      </c>
      <c r="Q69" s="36">
        <v>32.605608080808075</v>
      </c>
      <c r="R69" s="38">
        <v>40.69</v>
      </c>
      <c r="S69" s="38">
        <v>0</v>
      </c>
      <c r="T69" s="37">
        <f>SUMPRODUCT(LTA!J69:AN69,LTA!J$101:AN$101,LTA!J$103:AN$103)</f>
        <v>191.16000000000003</v>
      </c>
      <c r="U69" s="37">
        <f>SUMPRODUCT(LTA!J69:AN69,LTA!J$102:AN$102,LTA!J$103:AN$103)</f>
        <v>51.16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29.05</v>
      </c>
      <c r="Z69" s="34">
        <f>IEX!N69</f>
        <v>0</v>
      </c>
      <c r="AA69" s="75">
        <f>STOA!H69</f>
        <v>0.87</v>
      </c>
      <c r="AB69" s="75">
        <f>-STOA!N69</f>
        <v>-275.88</v>
      </c>
      <c r="AC69">
        <f t="shared" si="3"/>
        <v>13.878590568021922</v>
      </c>
      <c r="AD69">
        <f t="shared" si="4"/>
        <v>1009.0246761591004</v>
      </c>
      <c r="AE69">
        <f>'IDT-1'!B69</f>
        <v>307.33299999999997</v>
      </c>
      <c r="AF69" s="24"/>
      <c r="AG69">
        <f t="shared" si="5"/>
        <v>1316.3576761591003</v>
      </c>
      <c r="AI69" s="34">
        <f>PXIL!H69</f>
        <v>0</v>
      </c>
      <c r="AJ69" s="34">
        <f>PXIL!N69</f>
        <v>0</v>
      </c>
      <c r="AK69" s="34">
        <f>RTM_IEX!H69</f>
        <v>22.27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10.13796</v>
      </c>
      <c r="E70">
        <f>GT_NG!P70</f>
        <v>12.55757575757576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79.426372562451462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707.01943182885145</v>
      </c>
      <c r="P70" s="36">
        <v>107.58548301775895</v>
      </c>
      <c r="Q70" s="36">
        <v>32.605608080808075</v>
      </c>
      <c r="R70" s="38">
        <v>27.220000000000002</v>
      </c>
      <c r="S70" s="38">
        <v>0</v>
      </c>
      <c r="T70" s="37">
        <f>SUMPRODUCT(LTA!J70:AN70,LTA!J$101:AN$101,LTA!J$103:AN$103)</f>
        <v>148.51</v>
      </c>
      <c r="U70" s="37">
        <f>SUMPRODUCT(LTA!J70:AN70,LTA!J$102:AN$102,LTA!J$103:AN$103)</f>
        <v>44.68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128.77000000000001</v>
      </c>
      <c r="Z70" s="34">
        <f>IEX!N70</f>
        <v>0</v>
      </c>
      <c r="AA70" s="75">
        <f>STOA!H70</f>
        <v>0.87</v>
      </c>
      <c r="AB70" s="75">
        <f>-STOA!N70</f>
        <v>-275.88</v>
      </c>
      <c r="AC70">
        <f t="shared" si="3"/>
        <v>14.258743215800768</v>
      </c>
      <c r="AD70">
        <f t="shared" si="4"/>
        <v>1051.8436880316451</v>
      </c>
      <c r="AE70">
        <f>'IDT-1'!B70</f>
        <v>268.108</v>
      </c>
      <c r="AF70" s="24"/>
      <c r="AG70">
        <f t="shared" si="5"/>
        <v>1319.9516880316451</v>
      </c>
      <c r="AI70" s="34">
        <f>PXIL!H70</f>
        <v>0</v>
      </c>
      <c r="AJ70" s="34">
        <f>PXIL!N70</f>
        <v>0</v>
      </c>
      <c r="AK70" s="34">
        <f>RTM_IEX!H70</f>
        <v>42.6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10.13796</v>
      </c>
      <c r="E71">
        <f>GT_NG!P71</f>
        <v>12.55757575757576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79.426372562451462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711.7362498029039</v>
      </c>
      <c r="P71" s="36">
        <v>107.58548301775895</v>
      </c>
      <c r="Q71" s="36">
        <v>32.605608080808075</v>
      </c>
      <c r="R71" s="38">
        <v>10.290000000000001</v>
      </c>
      <c r="S71" s="38">
        <v>0</v>
      </c>
      <c r="T71" s="37">
        <f>SUMPRODUCT(LTA!J71:AN71,LTA!J$101:AN$101,LTA!J$103:AN$103)</f>
        <v>112.25999999999999</v>
      </c>
      <c r="U71" s="37">
        <f>SUMPRODUCT(LTA!J71:AN71,LTA!J$102:AN$102,LTA!J$103:AN$103)</f>
        <v>45.28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252.7</v>
      </c>
      <c r="Z71" s="34">
        <f>IEX!N71</f>
        <v>0</v>
      </c>
      <c r="AA71" s="75">
        <f>STOA!H71</f>
        <v>0.77</v>
      </c>
      <c r="AB71" s="75">
        <f>-STOA!N71</f>
        <v>-275.88</v>
      </c>
      <c r="AC71">
        <f t="shared" si="3"/>
        <v>14.927251213972427</v>
      </c>
      <c r="AD71">
        <f t="shared" si="4"/>
        <v>1127.1419980075257</v>
      </c>
      <c r="AE71">
        <f>'IDT-1'!B71</f>
        <v>213.358</v>
      </c>
      <c r="AF71" s="24"/>
      <c r="AG71">
        <f t="shared" si="5"/>
        <v>1340.4999980075256</v>
      </c>
      <c r="AI71" s="34">
        <f>PXIL!H71</f>
        <v>0</v>
      </c>
      <c r="AJ71" s="34">
        <f>PXIL!N71</f>
        <v>0</v>
      </c>
      <c r="AK71" s="34">
        <f>RTM_IEX!H71</f>
        <v>42.6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10.13796</v>
      </c>
      <c r="E72">
        <f>GT_NG!P72</f>
        <v>12.55757575757576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79.426372562451462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720.98234858597607</v>
      </c>
      <c r="P72" s="36">
        <v>107.58548301775895</v>
      </c>
      <c r="Q72" s="36">
        <v>32.605608080808075</v>
      </c>
      <c r="R72" s="38">
        <v>4.32</v>
      </c>
      <c r="S72" s="38">
        <v>0</v>
      </c>
      <c r="T72" s="37">
        <f>SUMPRODUCT(LTA!J72:AN72,LTA!J$101:AN$101,LTA!J$103:AN$103)</f>
        <v>80.37</v>
      </c>
      <c r="U72" s="37">
        <f>SUMPRODUCT(LTA!J72:AN72,LTA!J$102:AN$102,LTA!J$103:AN$103)</f>
        <v>57.41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344.68</v>
      </c>
      <c r="Z72" s="34">
        <f>IEX!N72</f>
        <v>0</v>
      </c>
      <c r="AA72" s="75">
        <f>STOA!H72</f>
        <v>0.77</v>
      </c>
      <c r="AB72" s="75">
        <f>-STOA!N72</f>
        <v>-275.88</v>
      </c>
      <c r="AC72">
        <f t="shared" si="3"/>
        <v>15.566096883263466</v>
      </c>
      <c r="AD72">
        <f t="shared" si="4"/>
        <v>1199.0992511213069</v>
      </c>
      <c r="AE72">
        <f>'IDT-1'!B72</f>
        <v>175.86600000000001</v>
      </c>
      <c r="AF72" s="24"/>
      <c r="AG72">
        <f t="shared" si="5"/>
        <v>1374.9652511213069</v>
      </c>
      <c r="AI72" s="34">
        <f>PXIL!H72</f>
        <v>0</v>
      </c>
      <c r="AJ72" s="34">
        <f>PXIL!N72</f>
        <v>0</v>
      </c>
      <c r="AK72" s="34">
        <f>RTM_IEX!H72</f>
        <v>39.700000000000003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10.13796</v>
      </c>
      <c r="E73">
        <f>GT_NG!P73</f>
        <v>14.525919685481606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79.426372562451462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739.56137268334578</v>
      </c>
      <c r="P73" s="36">
        <v>107.58548301775895</v>
      </c>
      <c r="Q73" s="36">
        <v>32.605608080808075</v>
      </c>
      <c r="R73" s="38">
        <v>0.53</v>
      </c>
      <c r="S73" s="38">
        <v>0</v>
      </c>
      <c r="T73" s="37">
        <f>SUMPRODUCT(LTA!J73:AN73,LTA!J$101:AN$101,LTA!J$103:AN$103)</f>
        <v>44.08</v>
      </c>
      <c r="U73" s="37">
        <f>SUMPRODUCT(LTA!J73:AN73,LTA!J$102:AN$102,LTA!J$103:AN$103)</f>
        <v>56.98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411.49</v>
      </c>
      <c r="Z73" s="34">
        <f>IEX!N73</f>
        <v>0</v>
      </c>
      <c r="AA73" s="75">
        <f>STOA!H73</f>
        <v>0.77</v>
      </c>
      <c r="AB73" s="75">
        <f>-STOA!N73</f>
        <v>-275.88</v>
      </c>
      <c r="AC73">
        <f t="shared" si="3"/>
        <v>16.06353772188589</v>
      </c>
      <c r="AD73">
        <f t="shared" si="4"/>
        <v>1255.12917830796</v>
      </c>
      <c r="AE73">
        <f>'IDT-1'!B73</f>
        <v>153.88200000000001</v>
      </c>
      <c r="AF73" s="24"/>
      <c r="AG73">
        <f t="shared" si="5"/>
        <v>1409.0111783079601</v>
      </c>
      <c r="AI73" s="34">
        <f>PXIL!H73</f>
        <v>0</v>
      </c>
      <c r="AJ73" s="34">
        <f>PXIL!N73</f>
        <v>0</v>
      </c>
      <c r="AK73" s="34">
        <f>RTM_IEX!H73</f>
        <v>49.38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10.13796</v>
      </c>
      <c r="E74">
        <f>GT_NG!P74</f>
        <v>14.525919685481606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79.426372562451462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776.27284348121452</v>
      </c>
      <c r="P74" s="36">
        <v>107.58548301775895</v>
      </c>
      <c r="Q74" s="36">
        <v>32.605608080808075</v>
      </c>
      <c r="R74" s="38">
        <v>0</v>
      </c>
      <c r="S74" s="38">
        <v>0</v>
      </c>
      <c r="T74" s="37">
        <f>SUMPRODUCT(LTA!J74:AN74,LTA!J$101:AN$101,LTA!J$103:AN$103)</f>
        <v>28.340000000000003</v>
      </c>
      <c r="U74" s="37">
        <f>SUMPRODUCT(LTA!J74:AN74,LTA!J$102:AN$102,LTA!J$103:AN$103)</f>
        <v>56.41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401.8</v>
      </c>
      <c r="Z74" s="34">
        <f>IEX!N74</f>
        <v>0</v>
      </c>
      <c r="AA74" s="75">
        <f>STOA!H74</f>
        <v>0.77</v>
      </c>
      <c r="AB74" s="75">
        <f>-STOA!N74</f>
        <v>-275.88</v>
      </c>
      <c r="AC74">
        <f t="shared" si="3"/>
        <v>16.144598664907136</v>
      </c>
      <c r="AD74">
        <f t="shared" si="4"/>
        <v>1264.2595881628076</v>
      </c>
      <c r="AE74">
        <f>'IDT-1'!B74</f>
        <v>166.73</v>
      </c>
      <c r="AF74" s="24"/>
      <c r="AG74">
        <f t="shared" si="5"/>
        <v>1430.9895881628076</v>
      </c>
      <c r="AI74" s="34">
        <f>PXIL!H74</f>
        <v>0</v>
      </c>
      <c r="AJ74" s="34">
        <f>PXIL!N74</f>
        <v>0</v>
      </c>
      <c r="AK74" s="34">
        <f>RTM_IEX!H74</f>
        <v>48.41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10.13796</v>
      </c>
      <c r="E75">
        <f>GT_NG!P75</f>
        <v>14.525919685481606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79.426372562451462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822.40041471358813</v>
      </c>
      <c r="P75" s="36">
        <v>107.58548301775895</v>
      </c>
      <c r="Q75" s="36">
        <v>32.605608080808075</v>
      </c>
      <c r="R75" s="38">
        <v>0</v>
      </c>
      <c r="S75" s="38">
        <v>0</v>
      </c>
      <c r="T75" s="37">
        <f>SUMPRODUCT(LTA!J75:AN75,LTA!J$101:AN$101,LTA!J$103:AN$103)</f>
        <v>19.38</v>
      </c>
      <c r="U75" s="37">
        <f>SUMPRODUCT(LTA!J75:AN75,LTA!J$102:AN$102,LTA!J$103:AN$103)</f>
        <v>55.98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201.39</v>
      </c>
      <c r="Z75" s="34">
        <f>IEX!N75</f>
        <v>0</v>
      </c>
      <c r="AA75" s="75">
        <f>STOA!H75</f>
        <v>0.73</v>
      </c>
      <c r="AB75" s="75">
        <f>-STOA!N75</f>
        <v>-20.399999999999999</v>
      </c>
      <c r="AC75">
        <f t="shared" si="3"/>
        <v>12.393153272381563</v>
      </c>
      <c r="AD75">
        <f t="shared" si="4"/>
        <v>1354.9386047877065</v>
      </c>
      <c r="AE75">
        <f>'IDT-1'!B75</f>
        <v>107.20399999999999</v>
      </c>
      <c r="AF75" s="24"/>
      <c r="AG75">
        <f t="shared" si="5"/>
        <v>1462.1426047877064</v>
      </c>
      <c r="AI75" s="34">
        <f>PXIL!H75</f>
        <v>0</v>
      </c>
      <c r="AJ75" s="34">
        <f>PXIL!N75</f>
        <v>0</v>
      </c>
      <c r="AK75" s="34">
        <f>RTM_IEX!H75</f>
        <v>43.57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10.13796</v>
      </c>
      <c r="E76">
        <f>GT_NG!P76</f>
        <v>14.525919685481606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79.426372562451462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879.26502658233221</v>
      </c>
      <c r="P76" s="36">
        <v>107.58548301775895</v>
      </c>
      <c r="Q76" s="36">
        <v>32.605608080808075</v>
      </c>
      <c r="R76" s="38">
        <v>0</v>
      </c>
      <c r="S76" s="38">
        <v>0</v>
      </c>
      <c r="T76" s="37">
        <f>SUMPRODUCT(LTA!J76:AN76,LTA!J$101:AN$101,LTA!J$103:AN$103)</f>
        <v>19.68</v>
      </c>
      <c r="U76" s="37">
        <f>SUMPRODUCT(LTA!J76:AN76,LTA!J$102:AN$102,LTA!J$103:AN$103)</f>
        <v>55.78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115.22</v>
      </c>
      <c r="Z76" s="34">
        <f>IEX!N76</f>
        <v>0</v>
      </c>
      <c r="AA76" s="75">
        <f>STOA!H76</f>
        <v>0.73</v>
      </c>
      <c r="AB76" s="75">
        <f>-STOA!N76</f>
        <v>-20.399999999999999</v>
      </c>
      <c r="AC76">
        <f t="shared" si="3"/>
        <v>12.076481856826511</v>
      </c>
      <c r="AD76">
        <f t="shared" si="4"/>
        <v>1319.2698880720056</v>
      </c>
      <c r="AE76">
        <f>'IDT-1'!B76</f>
        <v>157.965</v>
      </c>
      <c r="AF76" s="24"/>
      <c r="AG76">
        <f t="shared" si="5"/>
        <v>1477.2348880720056</v>
      </c>
      <c r="AI76" s="34">
        <f>PXIL!H76</f>
        <v>0</v>
      </c>
      <c r="AJ76" s="34">
        <f>PXIL!N76</f>
        <v>0</v>
      </c>
      <c r="AK76" s="34">
        <f>RTM_IEX!H76</f>
        <v>36.79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10.13796</v>
      </c>
      <c r="E77">
        <f>GT_NG!P77</f>
        <v>15.194151407488386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79.426372562451462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879.14000786313215</v>
      </c>
      <c r="P77" s="36">
        <v>107.58548301775895</v>
      </c>
      <c r="Q77" s="36">
        <v>32.605608080808075</v>
      </c>
      <c r="R77" s="38">
        <v>0</v>
      </c>
      <c r="S77" s="38">
        <v>0</v>
      </c>
      <c r="T77" s="37">
        <f>SUMPRODUCT(LTA!J77:AN77,LTA!J$101:AN$101,LTA!J$103:AN$103)</f>
        <v>20.350000000000001</v>
      </c>
      <c r="U77" s="37">
        <f>SUMPRODUCT(LTA!J77:AN77,LTA!J$102:AN$102,LTA!J$103:AN$103)</f>
        <v>56.45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109.41</v>
      </c>
      <c r="Z77" s="34">
        <f>IEX!N77</f>
        <v>0</v>
      </c>
      <c r="AA77" s="75">
        <f>STOA!H77</f>
        <v>0.73</v>
      </c>
      <c r="AB77" s="75">
        <f>-STOA!N77</f>
        <v>-20.399999999999999</v>
      </c>
      <c r="AC77">
        <f t="shared" si="3"/>
        <v>11.718174131251208</v>
      </c>
      <c r="AD77">
        <f t="shared" si="4"/>
        <v>1278.9114088003876</v>
      </c>
      <c r="AE77">
        <f>'IDT-1'!B77</f>
        <v>172.75</v>
      </c>
      <c r="AF77" s="24"/>
      <c r="AG77">
        <f t="shared" si="5"/>
        <v>1451.6614088003876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10.13796</v>
      </c>
      <c r="E78">
        <f>GT_NG!P78</f>
        <v>15.194151407488386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79.426372562451462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879.14000786313215</v>
      </c>
      <c r="P78" s="36">
        <v>107.58548301775895</v>
      </c>
      <c r="Q78" s="36">
        <v>32.605608080808075</v>
      </c>
      <c r="R78" s="38">
        <v>0</v>
      </c>
      <c r="S78" s="38">
        <v>0</v>
      </c>
      <c r="T78" s="37">
        <f>SUMPRODUCT(LTA!J78:AN78,LTA!J$101:AN$101,LTA!J$103:AN$103)</f>
        <v>20.68</v>
      </c>
      <c r="U78" s="37">
        <f>SUMPRODUCT(LTA!J78:AN78,LTA!J$102:AN$102,LTA!J$103:AN$103)</f>
        <v>56.25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86.17</v>
      </c>
      <c r="Z78" s="34">
        <f>IEX!N78</f>
        <v>0</v>
      </c>
      <c r="AA78" s="75">
        <f>STOA!H78</f>
        <v>0.73</v>
      </c>
      <c r="AB78" s="75">
        <f>-STOA!N78</f>
        <v>-20.399999999999999</v>
      </c>
      <c r="AC78">
        <f t="shared" si="3"/>
        <v>11.514806131251209</v>
      </c>
      <c r="AD78">
        <f t="shared" si="4"/>
        <v>1256.0047768003878</v>
      </c>
      <c r="AE78">
        <f>'IDT-1'!B78</f>
        <v>187.66</v>
      </c>
      <c r="AF78" s="24"/>
      <c r="AG78">
        <f t="shared" si="5"/>
        <v>1443.6647768003879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10.13796</v>
      </c>
      <c r="E79">
        <f>GT_NG!P79</f>
        <v>15.194151407488386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79.426372562451462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873.17769260339333</v>
      </c>
      <c r="P79" s="36">
        <v>107.58548301775895</v>
      </c>
      <c r="Q79" s="36">
        <v>32.605608080808075</v>
      </c>
      <c r="R79" s="38">
        <v>0</v>
      </c>
      <c r="S79" s="38">
        <v>0</v>
      </c>
      <c r="T79" s="37">
        <f>SUMPRODUCT(LTA!J79:AN79,LTA!J$101:AN$101,LTA!J$103:AN$103)</f>
        <v>21.009999999999998</v>
      </c>
      <c r="U79" s="37">
        <f>SUMPRODUCT(LTA!J79:AN79,LTA!J$102:AN$102,LTA!J$103:AN$103)</f>
        <v>56.25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73.58</v>
      </c>
      <c r="Z79" s="34">
        <f>IEX!N79</f>
        <v>0</v>
      </c>
      <c r="AA79" s="75">
        <f>STOA!H79</f>
        <v>0.73</v>
      </c>
      <c r="AB79" s="75">
        <f>-STOA!N79</f>
        <v>-20.399999999999999</v>
      </c>
      <c r="AC79">
        <f t="shared" si="3"/>
        <v>11.473689756965504</v>
      </c>
      <c r="AD79">
        <f t="shared" si="4"/>
        <v>1251.3735779149342</v>
      </c>
      <c r="AE79">
        <f>'IDT-1'!B79</f>
        <v>196.45099999999999</v>
      </c>
      <c r="AF79" s="24"/>
      <c r="AG79">
        <f t="shared" si="5"/>
        <v>1447.8245779149343</v>
      </c>
      <c r="AI79" s="34">
        <f>PXIL!H79</f>
        <v>0</v>
      </c>
      <c r="AJ79" s="34">
        <f>PXIL!N79</f>
        <v>0</v>
      </c>
      <c r="AK79" s="34">
        <f>RTM_IEX!H79</f>
        <v>13.55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10.13796</v>
      </c>
      <c r="E80">
        <f>GT_NG!P80</f>
        <v>15.702528613255257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79.426372562451462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859.95550743112392</v>
      </c>
      <c r="P80" s="36">
        <v>107.58548301775895</v>
      </c>
      <c r="Q80" s="36">
        <v>32.605608080808075</v>
      </c>
      <c r="R80" s="38">
        <v>0</v>
      </c>
      <c r="S80" s="38">
        <v>0</v>
      </c>
      <c r="T80" s="37">
        <f>SUMPRODUCT(LTA!J80:AN80,LTA!J$101:AN$101,LTA!J$103:AN$103)</f>
        <v>21.35</v>
      </c>
      <c r="U80" s="37">
        <f>SUMPRODUCT(LTA!J80:AN80,LTA!J$102:AN$102,LTA!J$103:AN$103)</f>
        <v>56.06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71.650000000000006</v>
      </c>
      <c r="Z80" s="34">
        <f>IEX!N80</f>
        <v>0</v>
      </c>
      <c r="AA80" s="75">
        <f>STOA!H80</f>
        <v>0.73</v>
      </c>
      <c r="AB80" s="75">
        <f>-STOA!N80</f>
        <v>-20.399999999999999</v>
      </c>
      <c r="AC80">
        <f t="shared" si="3"/>
        <v>11.337608246860285</v>
      </c>
      <c r="AD80">
        <f t="shared" si="4"/>
        <v>1236.0458514585371</v>
      </c>
      <c r="AE80">
        <f>'IDT-1'!B80</f>
        <v>203.494</v>
      </c>
      <c r="AF80" s="24"/>
      <c r="AG80">
        <f t="shared" si="5"/>
        <v>1439.539851458537</v>
      </c>
      <c r="AI80" s="34">
        <f>PXIL!H80</f>
        <v>0</v>
      </c>
      <c r="AJ80" s="34">
        <f>PXIL!N80</f>
        <v>0</v>
      </c>
      <c r="AK80" s="34">
        <f>RTM_IEX!H80</f>
        <v>12.58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10.13796</v>
      </c>
      <c r="E81">
        <f>GT_NG!P81</f>
        <v>15.702528613255257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79.426372562451462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869.56946084794606</v>
      </c>
      <c r="P81" s="36">
        <v>107.58548301775895</v>
      </c>
      <c r="Q81" s="36">
        <v>32.605608080808075</v>
      </c>
      <c r="R81" s="38">
        <v>0</v>
      </c>
      <c r="S81" s="38">
        <v>0</v>
      </c>
      <c r="T81" s="37">
        <f>SUMPRODUCT(LTA!J81:AN81,LTA!J$101:AN$101,LTA!J$103:AN$103)</f>
        <v>21.009999999999998</v>
      </c>
      <c r="U81" s="37">
        <f>SUMPRODUCT(LTA!J81:AN81,LTA!J$102:AN$102,LTA!J$103:AN$103)</f>
        <v>55.66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42.6</v>
      </c>
      <c r="Z81" s="34">
        <f>IEX!N81</f>
        <v>0</v>
      </c>
      <c r="AA81" s="75">
        <f>STOA!H81</f>
        <v>0.73</v>
      </c>
      <c r="AB81" s="75">
        <f>-STOA!N81</f>
        <v>-20.399999999999999</v>
      </c>
      <c r="AC81">
        <f t="shared" si="3"/>
        <v>11.049355036928318</v>
      </c>
      <c r="AD81">
        <f t="shared" si="4"/>
        <v>1203.5780580852913</v>
      </c>
      <c r="AE81">
        <f>'IDT-1'!B81</f>
        <v>209.887</v>
      </c>
      <c r="AF81" s="24"/>
      <c r="AG81">
        <f t="shared" si="5"/>
        <v>1413.4650580852913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10.13796</v>
      </c>
      <c r="E82">
        <f>GT_NG!P82</f>
        <v>15.702528613255257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869.20250637956349</v>
      </c>
      <c r="P82" s="36">
        <v>107.58548301775895</v>
      </c>
      <c r="Q82" s="36">
        <v>32.605608080808075</v>
      </c>
      <c r="R82" s="38">
        <v>0</v>
      </c>
      <c r="S82" s="38">
        <v>0</v>
      </c>
      <c r="T82" s="37">
        <f>SUMPRODUCT(LTA!J82:AN82,LTA!J$101:AN$101,LTA!J$103:AN$103)</f>
        <v>22.34</v>
      </c>
      <c r="U82" s="37">
        <f>SUMPRODUCT(LTA!J82:AN82,LTA!J$102:AN$102,LTA!J$103:AN$103)</f>
        <v>55.66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0.73</v>
      </c>
      <c r="AB82" s="75">
        <f>-STOA!N82</f>
        <v>-20.399999999999999</v>
      </c>
      <c r="AC82">
        <f t="shared" si="3"/>
        <v>10.723407987842684</v>
      </c>
      <c r="AD82">
        <f t="shared" si="4"/>
        <v>1166.8645677382822</v>
      </c>
      <c r="AE82">
        <f>'IDT-1'!B82</f>
        <v>236</v>
      </c>
      <c r="AF82" s="24"/>
      <c r="AG82">
        <f t="shared" si="5"/>
        <v>1402.8645677382822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10.13796</v>
      </c>
      <c r="E83">
        <f>GT_NG!P83</f>
        <v>15.194151407488386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852.77452471749825</v>
      </c>
      <c r="P83" s="36">
        <v>107.58548301775895</v>
      </c>
      <c r="Q83" s="36">
        <v>32.605608080808075</v>
      </c>
      <c r="R83" s="38">
        <v>0</v>
      </c>
      <c r="S83" s="38">
        <v>0</v>
      </c>
      <c r="T83" s="37">
        <f>SUMPRODUCT(LTA!J83:AN83,LTA!J$101:AN$101,LTA!J$103:AN$103)</f>
        <v>21.83</v>
      </c>
      <c r="U83" s="37">
        <f>SUMPRODUCT(LTA!J83:AN83,LTA!J$102:AN$102,LTA!J$103:AN$103)</f>
        <v>55.66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0.73</v>
      </c>
      <c r="AB83" s="75">
        <f>-STOA!N83</f>
        <v>-20.399999999999999</v>
      </c>
      <c r="AC83">
        <f t="shared" si="3"/>
        <v>10.655064029805761</v>
      </c>
      <c r="AD83">
        <f t="shared" si="4"/>
        <v>1159.1665528284868</v>
      </c>
      <c r="AE83">
        <f>'IDT-1'!B83</f>
        <v>217</v>
      </c>
      <c r="AF83" s="24"/>
      <c r="AG83">
        <f t="shared" si="5"/>
        <v>1376.1665528284868</v>
      </c>
      <c r="AI83" s="34">
        <f>PXIL!H83</f>
        <v>0</v>
      </c>
      <c r="AJ83" s="34">
        <f>PXIL!N83</f>
        <v>0</v>
      </c>
      <c r="AK83" s="34">
        <f>RTM_IEX!H83</f>
        <v>9.68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10.13796</v>
      </c>
      <c r="E84">
        <f>GT_NG!P84</f>
        <v>15.194151407488386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784.11846623690849</v>
      </c>
      <c r="P84" s="36">
        <v>107.58548301775895</v>
      </c>
      <c r="Q84" s="36">
        <v>32.605608080808075</v>
      </c>
      <c r="R84" s="38">
        <v>0</v>
      </c>
      <c r="S84" s="38">
        <v>0</v>
      </c>
      <c r="T84" s="37">
        <f>SUMPRODUCT(LTA!J84:AN84,LTA!J$101:AN$101,LTA!J$103:AN$103)</f>
        <v>20.990000000000002</v>
      </c>
      <c r="U84" s="37">
        <f>SUMPRODUCT(LTA!J84:AN84,LTA!J$102:AN$102,LTA!J$103:AN$103)</f>
        <v>55.66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0.73</v>
      </c>
      <c r="AB84" s="75">
        <f>-STOA!N84</f>
        <v>-20.399999999999999</v>
      </c>
      <c r="AC84">
        <f t="shared" si="3"/>
        <v>10.282154715176574</v>
      </c>
      <c r="AD84">
        <f t="shared" si="4"/>
        <v>1117.1634036625264</v>
      </c>
      <c r="AE84">
        <f>'IDT-1'!B84</f>
        <v>223</v>
      </c>
      <c r="AF84" s="24"/>
      <c r="AG84">
        <f t="shared" si="5"/>
        <v>1340.1634036625264</v>
      </c>
      <c r="AI84" s="34">
        <f>PXIL!H84</f>
        <v>0</v>
      </c>
      <c r="AJ84" s="34">
        <f>PXIL!N84</f>
        <v>0</v>
      </c>
      <c r="AK84" s="34">
        <f>RTM_IEX!H84</f>
        <v>36.799999999999997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10.13796</v>
      </c>
      <c r="E85">
        <f>GT_NG!P85</f>
        <v>15.194151407488386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755.55079944445663</v>
      </c>
      <c r="P85" s="36">
        <v>107.58548301775895</v>
      </c>
      <c r="Q85" s="36">
        <v>32.605608080808075</v>
      </c>
      <c r="R85" s="38">
        <v>0</v>
      </c>
      <c r="S85" s="38">
        <v>0</v>
      </c>
      <c r="T85" s="37">
        <f>SUMPRODUCT(LTA!J85:AN85,LTA!J$101:AN$101,LTA!J$103:AN$103)</f>
        <v>20.67</v>
      </c>
      <c r="U85" s="37">
        <f>SUMPRODUCT(LTA!J85:AN85,LTA!J$102:AN$102,LTA!J$103:AN$103)</f>
        <v>55.66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0.73</v>
      </c>
      <c r="AB85" s="75">
        <f>-STOA!N85</f>
        <v>-20.399999999999999</v>
      </c>
      <c r="AC85">
        <f t="shared" si="3"/>
        <v>10.845815247402996</v>
      </c>
      <c r="AD85">
        <f t="shared" si="4"/>
        <v>1180.6520763378483</v>
      </c>
      <c r="AE85">
        <f>'IDT-1'!B85</f>
        <v>207</v>
      </c>
      <c r="AF85" s="24"/>
      <c r="AG85">
        <f t="shared" si="5"/>
        <v>1387.6520763378483</v>
      </c>
      <c r="AI85" s="34">
        <f>PXIL!H85</f>
        <v>0</v>
      </c>
      <c r="AJ85" s="34">
        <f>PXIL!N85</f>
        <v>0</v>
      </c>
      <c r="AK85" s="34">
        <f>RTM_IEX!H85</f>
        <v>129.74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10.13796</v>
      </c>
      <c r="E86">
        <f>GT_NG!P86</f>
        <v>15.194151407488386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739.92510527840091</v>
      </c>
      <c r="P86" s="36">
        <v>107.58548301775895</v>
      </c>
      <c r="Q86" s="36">
        <v>32.605608080808075</v>
      </c>
      <c r="R86" s="38">
        <v>0</v>
      </c>
      <c r="S86" s="38">
        <v>0</v>
      </c>
      <c r="T86" s="37">
        <f>SUMPRODUCT(LTA!J86:AN86,LTA!J$101:AN$101,LTA!J$103:AN$103)</f>
        <v>20.67</v>
      </c>
      <c r="U86" s="37">
        <f>SUMPRODUCT(LTA!J86:AN86,LTA!J$102:AN$102,LTA!J$103:AN$103)</f>
        <v>55.66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0.73</v>
      </c>
      <c r="AB86" s="75">
        <f>-STOA!N86</f>
        <v>-20.399999999999999</v>
      </c>
      <c r="AC86">
        <f t="shared" si="3"/>
        <v>10.836085138741705</v>
      </c>
      <c r="AD86">
        <f t="shared" si="4"/>
        <v>1179.5561122804536</v>
      </c>
      <c r="AE86">
        <f>'IDT-1'!B86</f>
        <v>192</v>
      </c>
      <c r="AF86" s="24"/>
      <c r="AG86">
        <f t="shared" si="5"/>
        <v>1371.5561122804536</v>
      </c>
      <c r="AI86" s="34">
        <f>PXIL!H86</f>
        <v>0</v>
      </c>
      <c r="AJ86" s="34">
        <f>PXIL!N86</f>
        <v>0</v>
      </c>
      <c r="AK86" s="34">
        <f>RTM_IEX!H86</f>
        <v>144.26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10.13796</v>
      </c>
      <c r="E87">
        <f>GT_NG!P87</f>
        <v>15.702528613255257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727.25141239912466</v>
      </c>
      <c r="P87" s="36">
        <v>107.58548301775895</v>
      </c>
      <c r="Q87" s="36">
        <v>32.605608080808075</v>
      </c>
      <c r="R87" s="38">
        <v>0</v>
      </c>
      <c r="S87" s="38">
        <v>0</v>
      </c>
      <c r="T87" s="37">
        <f>SUMPRODUCT(LTA!J87:AN87,LTA!J$101:AN$101,LTA!J$103:AN$103)</f>
        <v>19.990000000000002</v>
      </c>
      <c r="U87" s="37">
        <f>SUMPRODUCT(LTA!J87:AN87,LTA!J$102:AN$102,LTA!J$103:AN$103)</f>
        <v>55.66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0.73</v>
      </c>
      <c r="AB87" s="75">
        <f>-STOA!N87</f>
        <v>-20.399999999999999</v>
      </c>
      <c r="AC87">
        <f t="shared" si="3"/>
        <v>10.289387718715657</v>
      </c>
      <c r="AD87">
        <f t="shared" si="4"/>
        <v>1117.9781028793379</v>
      </c>
      <c r="AE87">
        <f>'IDT-1'!B87</f>
        <v>187</v>
      </c>
      <c r="AF87" s="24"/>
      <c r="AG87">
        <f t="shared" si="5"/>
        <v>1304.9781028793379</v>
      </c>
      <c r="AI87" s="34">
        <f>PXIL!H87</f>
        <v>0</v>
      </c>
      <c r="AJ87" s="34">
        <f>PXIL!N87</f>
        <v>0</v>
      </c>
      <c r="AK87" s="34">
        <f>RTM_IEX!H87</f>
        <v>79.39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10.13796</v>
      </c>
      <c r="E88">
        <f>GT_NG!P88</f>
        <v>15.702528613255257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730.38816333801867</v>
      </c>
      <c r="P88" s="36">
        <v>107.58548301775895</v>
      </c>
      <c r="Q88" s="36">
        <v>32.605608080808075</v>
      </c>
      <c r="R88" s="38">
        <v>0</v>
      </c>
      <c r="S88" s="38">
        <v>0</v>
      </c>
      <c r="T88" s="37">
        <f>SUMPRODUCT(LTA!J88:AN88,LTA!J$101:AN$101,LTA!J$103:AN$103)</f>
        <v>19.990000000000002</v>
      </c>
      <c r="U88" s="37">
        <f>SUMPRODUCT(LTA!J88:AN88,LTA!J$102:AN$102,LTA!J$103:AN$103)</f>
        <v>55.66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0.73</v>
      </c>
      <c r="AB88" s="75">
        <f>-STOA!N88</f>
        <v>-20.399999999999999</v>
      </c>
      <c r="AC88">
        <f t="shared" si="3"/>
        <v>10.138087126977926</v>
      </c>
      <c r="AD88">
        <f t="shared" si="4"/>
        <v>1100.9361544099695</v>
      </c>
      <c r="AE88">
        <f>'IDT-1'!B88</f>
        <v>186</v>
      </c>
      <c r="AF88" s="24"/>
      <c r="AG88">
        <f t="shared" si="5"/>
        <v>1286.9361544099695</v>
      </c>
      <c r="AI88" s="34">
        <f>PXIL!H88</f>
        <v>0</v>
      </c>
      <c r="AJ88" s="34">
        <f>PXIL!N88</f>
        <v>0</v>
      </c>
      <c r="AK88" s="34">
        <f>RTM_IEX!H88</f>
        <v>59.06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10.13796</v>
      </c>
      <c r="E89">
        <f>GT_NG!P89</f>
        <v>15.702528613255257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99.61449848710653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716.65999922486139</v>
      </c>
      <c r="P89" s="36">
        <v>107.58548301775895</v>
      </c>
      <c r="Q89" s="36">
        <v>32.605608080808075</v>
      </c>
      <c r="R89" s="38">
        <v>0</v>
      </c>
      <c r="S89" s="38">
        <v>0</v>
      </c>
      <c r="T89" s="37">
        <f>SUMPRODUCT(LTA!J89:AN89,LTA!J$101:AN$101,LTA!J$103:AN$103)</f>
        <v>19.990000000000002</v>
      </c>
      <c r="U89" s="37">
        <f>SUMPRODUCT(LTA!J89:AN89,LTA!J$102:AN$102,LTA!J$103:AN$103)</f>
        <v>55.69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115.22</v>
      </c>
      <c r="Z89" s="34">
        <f>IEX!N89</f>
        <v>0</v>
      </c>
      <c r="AA89" s="75">
        <f>STOA!H89</f>
        <v>0.73</v>
      </c>
      <c r="AB89" s="75">
        <f>-STOA!N89</f>
        <v>-20.399999999999999</v>
      </c>
      <c r="AC89">
        <f t="shared" si="3"/>
        <v>10.92077528278214</v>
      </c>
      <c r="AD89">
        <f t="shared" si="4"/>
        <v>1189.095302141008</v>
      </c>
      <c r="AE89">
        <f>'IDT-1'!B89</f>
        <v>88.361999999999995</v>
      </c>
      <c r="AF89" s="24"/>
      <c r="AG89">
        <f t="shared" si="5"/>
        <v>1277.4573021410081</v>
      </c>
      <c r="AI89" s="34">
        <f>PXIL!H89</f>
        <v>0</v>
      </c>
      <c r="AJ89" s="34">
        <f>PXIL!N89</f>
        <v>0</v>
      </c>
      <c r="AK89" s="34">
        <f>RTM_IEX!H89</f>
        <v>46.48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10.13796</v>
      </c>
      <c r="E90">
        <f>GT_NG!P90</f>
        <v>15.702528613255257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99.61449848710653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706.20926631431178</v>
      </c>
      <c r="P90" s="36">
        <v>107.58548301775895</v>
      </c>
      <c r="Q90" s="36">
        <v>32.605608080808075</v>
      </c>
      <c r="R90" s="38">
        <v>0</v>
      </c>
      <c r="S90" s="38">
        <v>0</v>
      </c>
      <c r="T90" s="37">
        <f>SUMPRODUCT(LTA!J90:AN90,LTA!J$101:AN$101,LTA!J$103:AN$103)</f>
        <v>19.990000000000002</v>
      </c>
      <c r="U90" s="37">
        <f>SUMPRODUCT(LTA!J90:AN90,LTA!J$102:AN$102,LTA!J$103:AN$103)</f>
        <v>56.22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137.47999999999999</v>
      </c>
      <c r="Z90" s="34">
        <f>IEX!N90</f>
        <v>0</v>
      </c>
      <c r="AA90" s="75">
        <f>STOA!H90</f>
        <v>0.73</v>
      </c>
      <c r="AB90" s="75">
        <f>-STOA!N90</f>
        <v>-20.399999999999999</v>
      </c>
      <c r="AC90">
        <f t="shared" si="3"/>
        <v>10.918568833169305</v>
      </c>
      <c r="AD90">
        <f t="shared" si="4"/>
        <v>1188.8467756800715</v>
      </c>
      <c r="AE90">
        <f>'IDT-1'!B90</f>
        <v>69.730999999999995</v>
      </c>
      <c r="AF90" s="24"/>
      <c r="AG90">
        <f t="shared" si="5"/>
        <v>1258.5777756800715</v>
      </c>
      <c r="AI90" s="34">
        <f>PXIL!H90</f>
        <v>0</v>
      </c>
      <c r="AJ90" s="34">
        <f>PXIL!N90</f>
        <v>0</v>
      </c>
      <c r="AK90" s="34">
        <f>RTM_IEX!H90</f>
        <v>33.89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10.13796</v>
      </c>
      <c r="E91">
        <f>GT_NG!P91</f>
        <v>15.702528613255257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689.45140737894258</v>
      </c>
      <c r="P91" s="36">
        <v>107.58548301775895</v>
      </c>
      <c r="Q91" s="36">
        <v>32.605608080808075</v>
      </c>
      <c r="R91" s="38">
        <v>0</v>
      </c>
      <c r="S91" s="38">
        <v>0</v>
      </c>
      <c r="T91" s="37">
        <f>SUMPRODUCT(LTA!J91:AN91,LTA!J$101:AN$101,LTA!J$103:AN$103)</f>
        <v>19.990000000000002</v>
      </c>
      <c r="U91" s="37">
        <f>SUMPRODUCT(LTA!J91:AN91,LTA!J$102:AN$102,LTA!J$103:AN$103)</f>
        <v>55.41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335.97</v>
      </c>
      <c r="Z91" s="34">
        <f>IEX!N91</f>
        <v>0</v>
      </c>
      <c r="AA91" s="75">
        <f>STOA!H91</f>
        <v>0.68</v>
      </c>
      <c r="AB91" s="75">
        <f>-STOA!N91</f>
        <v>-199.54</v>
      </c>
      <c r="AC91">
        <f t="shared" si="3"/>
        <v>14.696162080963292</v>
      </c>
      <c r="AD91">
        <f t="shared" si="4"/>
        <v>1254.470714644541</v>
      </c>
      <c r="AE91">
        <f>'IDT-1'!B91</f>
        <v>17.885000000000002</v>
      </c>
      <c r="AF91" s="24"/>
      <c r="AG91">
        <f t="shared" si="5"/>
        <v>1272.355714644541</v>
      </c>
      <c r="AI91" s="34">
        <f>PXIL!H91</f>
        <v>0</v>
      </c>
      <c r="AJ91" s="34">
        <f>PXIL!N91</f>
        <v>0</v>
      </c>
      <c r="AK91" s="34">
        <f>RTM_IEX!H91</f>
        <v>117.15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10.13796</v>
      </c>
      <c r="E92">
        <f>GT_NG!P92</f>
        <v>15.702528613255257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702.70161102852421</v>
      </c>
      <c r="P92" s="36">
        <v>107.58548301775895</v>
      </c>
      <c r="Q92" s="36">
        <v>32.605608080808075</v>
      </c>
      <c r="R92" s="38">
        <v>0</v>
      </c>
      <c r="S92" s="38">
        <v>0</v>
      </c>
      <c r="T92" s="37">
        <f>SUMPRODUCT(LTA!J92:AN92,LTA!J$101:AN$101,LTA!J$103:AN$103)</f>
        <v>19.990000000000002</v>
      </c>
      <c r="U92" s="37">
        <f>SUMPRODUCT(LTA!J92:AN92,LTA!J$102:AN$102,LTA!J$103:AN$103)</f>
        <v>55.22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305.95</v>
      </c>
      <c r="Z92" s="34">
        <f>IEX!N92</f>
        <v>0</v>
      </c>
      <c r="AA92" s="75">
        <f>STOA!H92</f>
        <v>0.68</v>
      </c>
      <c r="AB92" s="75">
        <f>-STOA!N92</f>
        <v>-199.54</v>
      </c>
      <c r="AC92">
        <f t="shared" si="3"/>
        <v>14.436211873079611</v>
      </c>
      <c r="AD92">
        <f t="shared" si="4"/>
        <v>1225.1908685020062</v>
      </c>
      <c r="AE92">
        <f>'IDT-1'!B92</f>
        <v>30.504999999999999</v>
      </c>
      <c r="AF92" s="24"/>
      <c r="AG92">
        <f t="shared" si="5"/>
        <v>1255.6958685020063</v>
      </c>
      <c r="AI92" s="34">
        <f>PXIL!H92</f>
        <v>0</v>
      </c>
      <c r="AJ92" s="34">
        <f>PXIL!N92</f>
        <v>0</v>
      </c>
      <c r="AK92" s="34">
        <f>RTM_IEX!H92</f>
        <v>104.57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10.13796</v>
      </c>
      <c r="E93">
        <f>GT_NG!P93</f>
        <v>15.702528613255257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99.61449848710653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694.24535222852421</v>
      </c>
      <c r="P93" s="36">
        <v>107.58548301775895</v>
      </c>
      <c r="Q93" s="36">
        <v>32.605608080808075</v>
      </c>
      <c r="R93" s="38">
        <v>0</v>
      </c>
      <c r="S93" s="38">
        <v>0</v>
      </c>
      <c r="T93" s="37">
        <f>SUMPRODUCT(LTA!J93:AN93,LTA!J$101:AN$101,LTA!J$103:AN$103)</f>
        <v>19.990000000000002</v>
      </c>
      <c r="U93" s="37">
        <f>SUMPRODUCT(LTA!J93:AN93,LTA!J$102:AN$102,LTA!J$103:AN$103)</f>
        <v>55.67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296.27</v>
      </c>
      <c r="Z93" s="34">
        <f>IEX!N93</f>
        <v>0</v>
      </c>
      <c r="AA93" s="75">
        <f>STOA!H93</f>
        <v>0.68</v>
      </c>
      <c r="AB93" s="75">
        <f>-STOA!N93</f>
        <v>-199.54</v>
      </c>
      <c r="AC93">
        <f t="shared" si="3"/>
        <v>14.000298153540443</v>
      </c>
      <c r="AD93">
        <f t="shared" si="4"/>
        <v>1176.091132273913</v>
      </c>
      <c r="AE93">
        <f>'IDT-1'!B93</f>
        <v>33.271999999999998</v>
      </c>
      <c r="AF93" s="24"/>
      <c r="AG93">
        <f t="shared" si="5"/>
        <v>1209.3631322739129</v>
      </c>
      <c r="AI93" s="34">
        <f>PXIL!H93</f>
        <v>0</v>
      </c>
      <c r="AJ93" s="34">
        <f>PXIL!N93</f>
        <v>0</v>
      </c>
      <c r="AK93" s="34">
        <f>RTM_IEX!H93</f>
        <v>57.13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10.13796</v>
      </c>
      <c r="E94">
        <f>GT_NG!P94</f>
        <v>15.702528613255257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99.61449848710653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692.30027648543705</v>
      </c>
      <c r="P94" s="36">
        <v>107.58548301775895</v>
      </c>
      <c r="Q94" s="36">
        <v>32.605608080808075</v>
      </c>
      <c r="R94" s="38">
        <v>0</v>
      </c>
      <c r="S94" s="38">
        <v>0</v>
      </c>
      <c r="T94" s="37">
        <f>SUMPRODUCT(LTA!J94:AN94,LTA!J$101:AN$101,LTA!J$103:AN$103)</f>
        <v>19.990000000000002</v>
      </c>
      <c r="U94" s="37">
        <f>SUMPRODUCT(LTA!J94:AN94,LTA!J$102:AN$102,LTA!J$103:AN$103)</f>
        <v>55.68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269.16000000000003</v>
      </c>
      <c r="Z94" s="34">
        <f>IEX!N94</f>
        <v>0</v>
      </c>
      <c r="AA94" s="75">
        <f>STOA!H94</f>
        <v>0.68</v>
      </c>
      <c r="AB94" s="75">
        <f>-STOA!N94</f>
        <v>-199.54</v>
      </c>
      <c r="AC94">
        <f t="shared" si="3"/>
        <v>13.744613487001276</v>
      </c>
      <c r="AD94">
        <f t="shared" si="4"/>
        <v>1147.2917411973647</v>
      </c>
      <c r="AE94">
        <f>'IDT-1'!B94</f>
        <v>40.576000000000001</v>
      </c>
      <c r="AF94" s="24"/>
      <c r="AG94">
        <f t="shared" si="5"/>
        <v>1187.8677411973647</v>
      </c>
      <c r="AI94" s="34">
        <f>PXIL!H94</f>
        <v>0</v>
      </c>
      <c r="AJ94" s="34">
        <f>PXIL!N94</f>
        <v>0</v>
      </c>
      <c r="AK94" s="34">
        <f>RTM_IEX!H94</f>
        <v>57.12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10.13796</v>
      </c>
      <c r="E95">
        <f>GT_NG!P95</f>
        <v>15.702528613255257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99.61449848710653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687.47968224050362</v>
      </c>
      <c r="P95" s="36">
        <v>107.58548301775895</v>
      </c>
      <c r="Q95" s="36">
        <v>32.605608080808075</v>
      </c>
      <c r="R95" s="38">
        <v>0</v>
      </c>
      <c r="S95" s="38">
        <v>0</v>
      </c>
      <c r="T95" s="37">
        <f>SUMPRODUCT(LTA!J95:AN95,LTA!J$101:AN$101,LTA!J$103:AN$103)</f>
        <v>19.990000000000002</v>
      </c>
      <c r="U95" s="37">
        <f>SUMPRODUCT(LTA!J95:AN95,LTA!J$102:AN$102,LTA!J$103:AN$103)</f>
        <v>54.25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239.15</v>
      </c>
      <c r="Z95" s="34">
        <f>IEX!N95</f>
        <v>0</v>
      </c>
      <c r="AA95" s="75">
        <f>STOA!H95</f>
        <v>0.63</v>
      </c>
      <c r="AB95" s="75">
        <f>-STOA!N95</f>
        <v>-199.54</v>
      </c>
      <c r="AC95">
        <f t="shared" si="3"/>
        <v>13.484744257645863</v>
      </c>
      <c r="AD95">
        <f t="shared" si="4"/>
        <v>1118.021016181787</v>
      </c>
      <c r="AE95">
        <f>'IDT-1'!B95</f>
        <v>48.805999999999997</v>
      </c>
      <c r="AF95" s="24"/>
      <c r="AG95">
        <f t="shared" si="5"/>
        <v>1166.827016181787</v>
      </c>
      <c r="AI95" s="34">
        <f>PXIL!H95</f>
        <v>0</v>
      </c>
      <c r="AJ95" s="34">
        <f>PXIL!N95</f>
        <v>0</v>
      </c>
      <c r="AK95" s="34">
        <f>RTM_IEX!H95</f>
        <v>63.9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10.13796</v>
      </c>
      <c r="E96">
        <f>GT_NG!P96</f>
        <v>15.702528613255257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99.61449848710653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687.47968224050362</v>
      </c>
      <c r="P96" s="36">
        <v>107.58548301775895</v>
      </c>
      <c r="Q96" s="36">
        <v>32.605608080808075</v>
      </c>
      <c r="R96" s="38">
        <v>0</v>
      </c>
      <c r="S96" s="38">
        <v>0</v>
      </c>
      <c r="T96" s="37">
        <f>SUMPRODUCT(LTA!J96:AN96,LTA!J$101:AN$101,LTA!J$103:AN$103)</f>
        <v>19.990000000000002</v>
      </c>
      <c r="U96" s="37">
        <f>SUMPRODUCT(LTA!J96:AN96,LTA!J$102:AN$102,LTA!J$103:AN$103)</f>
        <v>53.989999999999995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212.03</v>
      </c>
      <c r="Z96" s="34">
        <f>IEX!N96</f>
        <v>0</v>
      </c>
      <c r="AA96" s="75">
        <f>STOA!H96</f>
        <v>0.63</v>
      </c>
      <c r="AB96" s="75">
        <f>-STOA!N96</f>
        <v>-199.54</v>
      </c>
      <c r="AC96">
        <f t="shared" si="3"/>
        <v>13.226728257645862</v>
      </c>
      <c r="AD96">
        <f t="shared" si="4"/>
        <v>1088.9590321817868</v>
      </c>
      <c r="AE96">
        <f>'IDT-1'!B96</f>
        <v>57.776000000000003</v>
      </c>
      <c r="AF96" s="24"/>
      <c r="AG96">
        <f t="shared" si="5"/>
        <v>1146.7350321817869</v>
      </c>
      <c r="AI96" s="34">
        <f>PXIL!H96</f>
        <v>0</v>
      </c>
      <c r="AJ96" s="34">
        <f>PXIL!N96</f>
        <v>0</v>
      </c>
      <c r="AK96" s="34">
        <f>RTM_IEX!H96</f>
        <v>61.96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10.13796</v>
      </c>
      <c r="E97">
        <f>GT_NG!P97</f>
        <v>15.702528613255257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99.61449848710653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685.60178068550067</v>
      </c>
      <c r="P97" s="36">
        <v>107.58548301775895</v>
      </c>
      <c r="Q97" s="36">
        <v>32.605608080808075</v>
      </c>
      <c r="R97" s="38">
        <v>0</v>
      </c>
      <c r="S97" s="38">
        <v>0</v>
      </c>
      <c r="T97" s="37">
        <f>SUMPRODUCT(LTA!J97:AN97,LTA!J$101:AN$101,LTA!J$103:AN$103)</f>
        <v>19.990000000000002</v>
      </c>
      <c r="U97" s="37">
        <f>SUMPRODUCT(LTA!J97:AN97,LTA!J$102:AN$102,LTA!J$103:AN$103)</f>
        <v>53.36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182.99</v>
      </c>
      <c r="Z97" s="34">
        <f>IEX!N97</f>
        <v>0</v>
      </c>
      <c r="AA97" s="75">
        <f>STOA!H97</f>
        <v>0.63</v>
      </c>
      <c r="AB97" s="75">
        <f>-STOA!N97</f>
        <v>-199.54</v>
      </c>
      <c r="AC97">
        <f t="shared" si="3"/>
        <v>12.778738723961835</v>
      </c>
      <c r="AD97">
        <f t="shared" si="4"/>
        <v>1038.4991201604678</v>
      </c>
      <c r="AE97">
        <f>'IDT-1'!B97</f>
        <v>66.715999999999994</v>
      </c>
      <c r="AF97" s="24"/>
      <c r="AG97">
        <f t="shared" si="5"/>
        <v>1105.2151201604677</v>
      </c>
      <c r="AI97" s="34">
        <f>PXIL!H97</f>
        <v>0</v>
      </c>
      <c r="AJ97" s="34">
        <f>PXIL!N97</f>
        <v>0</v>
      </c>
      <c r="AK97" s="34">
        <f>RTM_IEX!H97</f>
        <v>42.6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10.13796</v>
      </c>
      <c r="E98">
        <f>GT_NG!P98</f>
        <v>15.702528613255257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99.61449848710653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686.0021895442577</v>
      </c>
      <c r="P98" s="36">
        <v>107.58548301775895</v>
      </c>
      <c r="Q98" s="36">
        <v>32.605608080808075</v>
      </c>
      <c r="R98" s="38">
        <v>0</v>
      </c>
      <c r="S98" s="38">
        <v>0</v>
      </c>
      <c r="T98" s="37">
        <f>SUMPRODUCT(LTA!J98:AN98,LTA!J$101:AN$101,LTA!J$103:AN$103)</f>
        <v>19.670000000000002</v>
      </c>
      <c r="U98" s="37">
        <f>SUMPRODUCT(LTA!J98:AN98,LTA!J$102:AN$102,LTA!J$103:AN$103)</f>
        <v>53.08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155.88</v>
      </c>
      <c r="Z98" s="34">
        <f>IEX!N98</f>
        <v>0</v>
      </c>
      <c r="AA98" s="75">
        <f>STOA!H98</f>
        <v>0.63</v>
      </c>
      <c r="AB98" s="75">
        <f>-STOA!N98</f>
        <v>-199.54</v>
      </c>
      <c r="AC98">
        <f t="shared" si="3"/>
        <v>12.461766321918898</v>
      </c>
      <c r="AD98">
        <f t="shared" si="4"/>
        <v>1002.7965014212677</v>
      </c>
      <c r="AE98">
        <f>'IDT-1'!B98</f>
        <v>77.486000000000004</v>
      </c>
      <c r="AF98" s="24"/>
      <c r="AG98">
        <f t="shared" si="5"/>
        <v>1080.2825014212679</v>
      </c>
      <c r="AI98" s="34">
        <f>PXIL!H98</f>
        <v>0</v>
      </c>
      <c r="AJ98" s="34">
        <f>PXIL!N98</f>
        <v>0</v>
      </c>
      <c r="AK98" s="34">
        <f>RTM_IEX!H98</f>
        <v>33.89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0.2419968600000004</v>
      </c>
      <c r="E99">
        <f t="shared" si="6"/>
        <v>0.35613981297181413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2.0417573221477934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16.902492435561186</v>
      </c>
      <c r="P99" s="36">
        <f t="shared" si="6"/>
        <v>2.5694943194942441</v>
      </c>
      <c r="Q99" s="36">
        <f t="shared" si="6"/>
        <v>0.68434451184797251</v>
      </c>
      <c r="R99" s="38">
        <f t="shared" si="6"/>
        <v>0.41168749999999993</v>
      </c>
      <c r="S99" s="38">
        <f t="shared" si="6"/>
        <v>0</v>
      </c>
      <c r="T99" s="37">
        <f t="shared" si="6"/>
        <v>4.2201825000000026</v>
      </c>
      <c r="U99" s="37">
        <f t="shared" si="6"/>
        <v>1.1742300000000001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1.2579349999999998</v>
      </c>
      <c r="Z99" s="34">
        <f t="shared" si="6"/>
        <v>0</v>
      </c>
      <c r="AA99" s="75">
        <f t="shared" si="6"/>
        <v>1.811999999999999E-2</v>
      </c>
      <c r="AB99" s="75">
        <f t="shared" si="6"/>
        <v>-4.9884800000000036</v>
      </c>
      <c r="AC99">
        <f t="shared" si="6"/>
        <v>0.31875974009272751</v>
      </c>
      <c r="AD99">
        <f t="shared" si="6"/>
        <v>25.769188021930283</v>
      </c>
      <c r="AE99">
        <f t="shared" si="6"/>
        <v>3.8982435</v>
      </c>
      <c r="AG99">
        <f t="shared" si="6"/>
        <v>29.667431521930297</v>
      </c>
      <c r="AI99">
        <f t="shared" si="6"/>
        <v>0</v>
      </c>
      <c r="AJ99">
        <f t="shared" si="6"/>
        <v>0</v>
      </c>
      <c r="AK99">
        <f t="shared" si="6"/>
        <v>1.2545474999999999</v>
      </c>
      <c r="AL99">
        <f t="shared" si="6"/>
        <v>-5.6500000000000002E-2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45228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5.5991999999999997</v>
      </c>
      <c r="E3">
        <f>GT_NG!Q3</f>
        <v>8.5968591961671539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576.0805286255104</v>
      </c>
      <c r="P3" s="36">
        <v>56.902506387102463</v>
      </c>
      <c r="Q3" s="36">
        <v>6.78</v>
      </c>
      <c r="R3" s="38">
        <v>0</v>
      </c>
      <c r="S3" s="38">
        <v>0</v>
      </c>
      <c r="T3" s="37">
        <f>SUMPRODUCT(LTA!J3:AN3,LTA!J$101:AN$101,LTA!J$104:AN$104)</f>
        <v>13.33</v>
      </c>
      <c r="U3" s="37">
        <f>SUMPRODUCT(LTA!J3:AN3,LTA!J$102:AN$102,LTA!J$104:AN$104)</f>
        <v>108.07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-176.88</v>
      </c>
      <c r="AC3">
        <f>SUMIF(B3:AB3,"&gt;0")*$AC$2-SUMIF(B3:AB3,"&lt;0")*($AC$2/(1-$AC$2))+SUMIF(AI3:AR3,"&gt;0")*$AC$2-SUMIF(AI3:AR3,"&lt;0")*($AC$2/(1-$AC$2))</f>
        <v>8.8211350201726635</v>
      </c>
      <c r="AD3">
        <f>SUM(B3:AB3,AI3:AR3)-AC3</f>
        <v>638.25020862150404</v>
      </c>
      <c r="AE3">
        <f>'IDT-1'!C3</f>
        <v>-94</v>
      </c>
      <c r="AF3" s="24"/>
      <c r="AG3">
        <f>SUM(AD3:AF3)</f>
        <v>544.25020862150404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8.5968591961671539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574.03134318917489</v>
      </c>
      <c r="P4" s="36">
        <v>56.902506387102463</v>
      </c>
      <c r="Q4" s="36">
        <v>6.78</v>
      </c>
      <c r="R4" s="38">
        <v>0</v>
      </c>
      <c r="S4" s="38">
        <v>0</v>
      </c>
      <c r="T4" s="37">
        <f>SUMPRODUCT(LTA!J4:AN4,LTA!J$101:AN$101,LTA!J$104:AN$104)</f>
        <v>13.33</v>
      </c>
      <c r="U4" s="37">
        <f>SUMPRODUCT(LTA!J4:AN4,LTA!J$102:AN$102,LTA!J$104:AN$104)</f>
        <v>108.07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-176.88</v>
      </c>
      <c r="AC4">
        <f t="shared" ref="AC4:AC67" si="0">SUMIF(B4:AB4,"&gt;0")*$AC$2-SUMIF(B4:AB4,"&lt;0")*($AC$2/(1-$AC$2))+SUMIF(AI4:AR4,"&gt;0")*$AC$2-SUMIF(AI4:AR4,"&lt;0")*($AC$2/(1-$AC$2))</f>
        <v>8.8031021883329093</v>
      </c>
      <c r="AD4">
        <f t="shared" ref="AD4:AD67" si="1">SUM(B4:AB4,AI4:AR4)-AC4</f>
        <v>636.21905601700814</v>
      </c>
      <c r="AE4">
        <f>'IDT-1'!C4</f>
        <v>-96.527000000000001</v>
      </c>
      <c r="AF4" s="24"/>
      <c r="AG4">
        <f t="shared" ref="AG4:AG67" si="2">SUM(AD4:AF4)</f>
        <v>539.6920560170081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8.5968591961671539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565.85484943178426</v>
      </c>
      <c r="P5" s="36">
        <v>56.902506387102463</v>
      </c>
      <c r="Q5" s="36">
        <v>6.78</v>
      </c>
      <c r="R5" s="38">
        <v>0</v>
      </c>
      <c r="S5" s="38">
        <v>0</v>
      </c>
      <c r="T5" s="37">
        <f>SUMPRODUCT(LTA!J5:AN5,LTA!J$101:AN$101,LTA!J$104:AN$104)</f>
        <v>13.33</v>
      </c>
      <c r="U5" s="37">
        <f>SUMPRODUCT(LTA!J5:AN5,LTA!J$102:AN$102,LTA!J$104:AN$104)</f>
        <v>108.07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-176.88</v>
      </c>
      <c r="AC5">
        <f t="shared" si="0"/>
        <v>8.7311490432678731</v>
      </c>
      <c r="AD5">
        <f t="shared" si="1"/>
        <v>628.11451540468261</v>
      </c>
      <c r="AE5">
        <f>'IDT-1'!C5</f>
        <v>-96.102999999999994</v>
      </c>
      <c r="AF5" s="24"/>
      <c r="AG5">
        <f t="shared" si="2"/>
        <v>532.01151540468265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8.5968591961671539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544.47590009296584</v>
      </c>
      <c r="P6" s="36">
        <v>56.902506387102463</v>
      </c>
      <c r="Q6" s="36">
        <v>6.78</v>
      </c>
      <c r="R6" s="38">
        <v>0</v>
      </c>
      <c r="S6" s="38">
        <v>0</v>
      </c>
      <c r="T6" s="37">
        <f>SUMPRODUCT(LTA!J6:AN6,LTA!J$101:AN$101,LTA!J$104:AN$104)</f>
        <v>13.33</v>
      </c>
      <c r="U6" s="37">
        <f>SUMPRODUCT(LTA!J6:AN6,LTA!J$102:AN$102,LTA!J$104:AN$104)</f>
        <v>108.07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-176.88</v>
      </c>
      <c r="AC6">
        <f t="shared" si="0"/>
        <v>8.5430142890862708</v>
      </c>
      <c r="AD6">
        <f t="shared" si="1"/>
        <v>606.92370082004572</v>
      </c>
      <c r="AE6">
        <f>'IDT-1'!C6</f>
        <v>-91.87</v>
      </c>
      <c r="AF6" s="24"/>
      <c r="AG6">
        <f t="shared" si="2"/>
        <v>515.05370082004572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8.5968591961671539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540.88600014756719</v>
      </c>
      <c r="P7" s="36">
        <v>56.902506387102463</v>
      </c>
      <c r="Q7" s="36">
        <v>6.78</v>
      </c>
      <c r="R7" s="38">
        <v>0</v>
      </c>
      <c r="S7" s="38">
        <v>0</v>
      </c>
      <c r="T7" s="37">
        <f>SUMPRODUCT(LTA!J7:AN7,LTA!J$101:AN$101,LTA!J$104:AN$104)</f>
        <v>13.33</v>
      </c>
      <c r="U7" s="37">
        <f>SUMPRODUCT(LTA!J7:AN7,LTA!J$102:AN$102,LTA!J$104:AN$104)</f>
        <v>108.07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-176.88</v>
      </c>
      <c r="AC7">
        <f t="shared" si="0"/>
        <v>8.5114231695667613</v>
      </c>
      <c r="AD7">
        <f t="shared" si="1"/>
        <v>603.36539199416654</v>
      </c>
      <c r="AE7">
        <f>'IDT-1'!C7</f>
        <v>-88.058999999999997</v>
      </c>
      <c r="AF7" s="24"/>
      <c r="AG7">
        <f t="shared" si="2"/>
        <v>515.30639199416657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8.5968591961671539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541.41957528945875</v>
      </c>
      <c r="P8" s="36">
        <v>56.902506387102463</v>
      </c>
      <c r="Q8" s="36">
        <v>6.78</v>
      </c>
      <c r="R8" s="38">
        <v>0</v>
      </c>
      <c r="S8" s="38">
        <v>0</v>
      </c>
      <c r="T8" s="37">
        <f>SUMPRODUCT(LTA!J8:AN8,LTA!J$101:AN$101,LTA!J$104:AN$104)</f>
        <v>13.33</v>
      </c>
      <c r="U8" s="37">
        <f>SUMPRODUCT(LTA!J8:AN8,LTA!J$102:AN$102,LTA!J$104:AN$104)</f>
        <v>108.07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-13</v>
      </c>
      <c r="AA8" s="75">
        <f>STOA!I8</f>
        <v>0</v>
      </c>
      <c r="AB8" s="75">
        <f>-STOA!O8</f>
        <v>-176.88</v>
      </c>
      <c r="AC8">
        <f t="shared" si="0"/>
        <v>8.6315342886039463</v>
      </c>
      <c r="AD8">
        <f t="shared" si="1"/>
        <v>590.77885601702098</v>
      </c>
      <c r="AE8">
        <f>'IDT-1'!C8</f>
        <v>-87.212999999999994</v>
      </c>
      <c r="AF8" s="24"/>
      <c r="AG8">
        <f t="shared" si="2"/>
        <v>503.56585601702102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8.5968591961671539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572.210446548959</v>
      </c>
      <c r="P9" s="36">
        <v>56.902506387102463</v>
      </c>
      <c r="Q9" s="36">
        <v>6.78</v>
      </c>
      <c r="R9" s="38">
        <v>0</v>
      </c>
      <c r="S9" s="38">
        <v>0</v>
      </c>
      <c r="T9" s="37">
        <f>SUMPRODUCT(LTA!J9:AN9,LTA!J$101:AN$101,LTA!J$104:AN$104)</f>
        <v>13.33</v>
      </c>
      <c r="U9" s="37">
        <f>SUMPRODUCT(LTA!J9:AN9,LTA!J$102:AN$102,LTA!J$104:AN$104)</f>
        <v>108.07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-28</v>
      </c>
      <c r="AA9" s="75">
        <f>STOA!I9</f>
        <v>0</v>
      </c>
      <c r="AB9" s="75">
        <f>-STOA!O9</f>
        <v>-176.88</v>
      </c>
      <c r="AC9">
        <f t="shared" si="0"/>
        <v>9.1865940363977998</v>
      </c>
      <c r="AD9">
        <f t="shared" si="1"/>
        <v>589.0146675287275</v>
      </c>
      <c r="AE9">
        <f>'IDT-1'!C9</f>
        <v>-82.978999999999999</v>
      </c>
      <c r="AF9" s="24"/>
      <c r="AG9">
        <f t="shared" si="2"/>
        <v>506.03566752872752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-17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8.5968591961671539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582.11958621816188</v>
      </c>
      <c r="P10" s="36">
        <v>56.902506387102463</v>
      </c>
      <c r="Q10" s="36">
        <v>6.78</v>
      </c>
      <c r="R10" s="38">
        <v>0</v>
      </c>
      <c r="S10" s="38">
        <v>0</v>
      </c>
      <c r="T10" s="37">
        <f>SUMPRODUCT(LTA!J10:AN10,LTA!J$101:AN$101,LTA!J$104:AN$104)</f>
        <v>13.33</v>
      </c>
      <c r="U10" s="37">
        <f>SUMPRODUCT(LTA!J10:AN10,LTA!J$102:AN$102,LTA!J$104:AN$104)</f>
        <v>108.07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-43</v>
      </c>
      <c r="AA10" s="75">
        <f>STOA!I10</f>
        <v>0</v>
      </c>
      <c r="AB10" s="75">
        <f>-STOA!O10</f>
        <v>-176.88</v>
      </c>
      <c r="AC10">
        <f t="shared" si="0"/>
        <v>9.3625757407087384</v>
      </c>
      <c r="AD10">
        <f t="shared" si="1"/>
        <v>588.74782549361942</v>
      </c>
      <c r="AE10">
        <f>'IDT-1'!C10</f>
        <v>-80.438999999999993</v>
      </c>
      <c r="AF10" s="24"/>
      <c r="AG10">
        <f t="shared" si="2"/>
        <v>508.30882549361945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-12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8.5968591961671539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571.12451347975616</v>
      </c>
      <c r="P11" s="36">
        <v>56.902506387102463</v>
      </c>
      <c r="Q11" s="36">
        <v>6.78</v>
      </c>
      <c r="R11" s="38">
        <v>0</v>
      </c>
      <c r="S11" s="38">
        <v>0</v>
      </c>
      <c r="T11" s="37">
        <f>SUMPRODUCT(LTA!J11:AN11,LTA!J$101:AN$101,LTA!J$104:AN$104)</f>
        <v>13.33</v>
      </c>
      <c r="U11" s="37">
        <f>SUMPRODUCT(LTA!J11:AN11,LTA!J$102:AN$102,LTA!J$104:AN$104)</f>
        <v>108.07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-53</v>
      </c>
      <c r="AA11" s="75">
        <f>STOA!I11</f>
        <v>0</v>
      </c>
      <c r="AB11" s="75">
        <f>-STOA!O11</f>
        <v>-176.88</v>
      </c>
      <c r="AC11">
        <f t="shared" si="0"/>
        <v>9.4522597785768685</v>
      </c>
      <c r="AD11">
        <f t="shared" si="1"/>
        <v>556.6630687173456</v>
      </c>
      <c r="AE11">
        <f>'IDT-1'!C11</f>
        <v>-76.204999999999998</v>
      </c>
      <c r="AF11" s="24"/>
      <c r="AG11">
        <f t="shared" si="2"/>
        <v>480.45806871734561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-23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8.5968591961671539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571.39863948111179</v>
      </c>
      <c r="P12" s="36">
        <v>56.902506387102463</v>
      </c>
      <c r="Q12" s="36">
        <v>6.78</v>
      </c>
      <c r="R12" s="38">
        <v>0</v>
      </c>
      <c r="S12" s="38">
        <v>0</v>
      </c>
      <c r="T12" s="37">
        <f>SUMPRODUCT(LTA!J12:AN12,LTA!J$101:AN$101,LTA!J$104:AN$104)</f>
        <v>13.33</v>
      </c>
      <c r="U12" s="37">
        <f>SUMPRODUCT(LTA!J12:AN12,LTA!J$102:AN$102,LTA!J$104:AN$104)</f>
        <v>108.07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-58</v>
      </c>
      <c r="AA12" s="75">
        <f>STOA!I12</f>
        <v>0</v>
      </c>
      <c r="AB12" s="75">
        <f>-STOA!O12</f>
        <v>-176.88</v>
      </c>
      <c r="AC12">
        <f t="shared" si="0"/>
        <v>9.4369158323444093</v>
      </c>
      <c r="AD12">
        <f t="shared" si="1"/>
        <v>558.95253866493363</v>
      </c>
      <c r="AE12">
        <f>'IDT-1'!C12</f>
        <v>-73.665000000000006</v>
      </c>
      <c r="AF12" s="24"/>
      <c r="AG12">
        <f t="shared" si="2"/>
        <v>485.28753866493361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-16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8.5968591961671539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537.22135537164615</v>
      </c>
      <c r="P13" s="36">
        <v>44.919999999999995</v>
      </c>
      <c r="Q13" s="36">
        <v>5.1500000000000012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108.07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-58</v>
      </c>
      <c r="AA13" s="75">
        <f>STOA!I13</f>
        <v>0</v>
      </c>
      <c r="AB13" s="75">
        <f>-STOA!O13</f>
        <v>-176.88</v>
      </c>
      <c r="AC13">
        <f t="shared" si="0"/>
        <v>8.8743156356194834</v>
      </c>
      <c r="AD13">
        <f t="shared" si="1"/>
        <v>527.72534836509033</v>
      </c>
      <c r="AE13">
        <f>'IDT-1'!C13</f>
        <v>-68.584999999999994</v>
      </c>
      <c r="AF13" s="24"/>
      <c r="AG13">
        <f t="shared" si="2"/>
        <v>459.14034836509035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8.5968591961671539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539.34278492490409</v>
      </c>
      <c r="P14" s="36">
        <v>44.919999999999995</v>
      </c>
      <c r="Q14" s="36">
        <v>5.1500000000000012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108.07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-68</v>
      </c>
      <c r="AA14" s="75">
        <f>STOA!I14</f>
        <v>0</v>
      </c>
      <c r="AB14" s="75">
        <f>-STOA!O14</f>
        <v>-176.88</v>
      </c>
      <c r="AC14">
        <f t="shared" si="0"/>
        <v>8.9817654909101066</v>
      </c>
      <c r="AD14">
        <f t="shared" si="1"/>
        <v>519.73932806305766</v>
      </c>
      <c r="AE14">
        <f>'IDT-1'!C14</f>
        <v>-65.620999999999995</v>
      </c>
      <c r="AF14" s="24"/>
      <c r="AG14">
        <f t="shared" si="2"/>
        <v>454.11832806305767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8.5968591961671539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516.57675096526395</v>
      </c>
      <c r="P15" s="36">
        <v>56.897556576630741</v>
      </c>
      <c r="Q15" s="36">
        <v>6.78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108.07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-27</v>
      </c>
      <c r="AA15" s="75">
        <f>STOA!I15</f>
        <v>0</v>
      </c>
      <c r="AB15" s="75">
        <f>-STOA!O15</f>
        <v>-176.88</v>
      </c>
      <c r="AC15">
        <f t="shared" si="0"/>
        <v>8.6703395743625471</v>
      </c>
      <c r="AD15">
        <f t="shared" si="1"/>
        <v>536.89227659659593</v>
      </c>
      <c r="AE15">
        <f>'IDT-1'!C15</f>
        <v>-67.314999999999998</v>
      </c>
      <c r="AF15" s="24"/>
      <c r="AG15">
        <f t="shared" si="2"/>
        <v>469.57727659659594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8.5968591961671539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515.68665255171993</v>
      </c>
      <c r="P16" s="36">
        <v>56.897556576630741</v>
      </c>
      <c r="Q16" s="36">
        <v>6.78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108.07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-32</v>
      </c>
      <c r="AA16" s="75">
        <f>STOA!I16</f>
        <v>0</v>
      </c>
      <c r="AB16" s="75">
        <f>-STOA!O16</f>
        <v>-176.88</v>
      </c>
      <c r="AC16">
        <f t="shared" si="0"/>
        <v>8.7068973459343368</v>
      </c>
      <c r="AD16">
        <f t="shared" si="1"/>
        <v>530.96562041148024</v>
      </c>
      <c r="AE16">
        <f>'IDT-1'!C16</f>
        <v>-67.314999999999998</v>
      </c>
      <c r="AF16" s="24"/>
      <c r="AG16">
        <f t="shared" si="2"/>
        <v>463.65062041148025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8.5968591961671539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536.27732679762789</v>
      </c>
      <c r="P17" s="36">
        <v>56.897556576630741</v>
      </c>
      <c r="Q17" s="36">
        <v>6.78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108.07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-73</v>
      </c>
      <c r="AA17" s="75">
        <f>STOA!I17</f>
        <v>0</v>
      </c>
      <c r="AB17" s="75">
        <f>-STOA!O17</f>
        <v>-176.88</v>
      </c>
      <c r="AC17">
        <f t="shared" si="0"/>
        <v>9.1189265948754041</v>
      </c>
      <c r="AD17">
        <f t="shared" si="1"/>
        <v>525.14426540844693</v>
      </c>
      <c r="AE17">
        <f>'IDT-1'!C17</f>
        <v>-67.738</v>
      </c>
      <c r="AF17" s="24"/>
      <c r="AG17">
        <f t="shared" si="2"/>
        <v>457.40626540844693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8.5968591961671539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517.19536472276127</v>
      </c>
      <c r="P18" s="36">
        <v>56.897556576630741</v>
      </c>
      <c r="Q18" s="36">
        <v>6.78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108.07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-42</v>
      </c>
      <c r="AA18" s="75">
        <f>STOA!I18</f>
        <v>0</v>
      </c>
      <c r="AB18" s="75">
        <f>-STOA!O18</f>
        <v>-176.88</v>
      </c>
      <c r="AC18">
        <f t="shared" si="0"/>
        <v>8.675783375428523</v>
      </c>
      <c r="AD18">
        <f t="shared" si="1"/>
        <v>537.50544655302724</v>
      </c>
      <c r="AE18">
        <f>'IDT-1'!C18</f>
        <v>-68.584999999999994</v>
      </c>
      <c r="AF18" s="24"/>
      <c r="AG18">
        <f t="shared" si="2"/>
        <v>468.92044655302726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8.5968591961671539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515.68665255171993</v>
      </c>
      <c r="P19" s="36">
        <v>56.897556576630741</v>
      </c>
      <c r="Q19" s="36">
        <v>6.78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108.07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</v>
      </c>
      <c r="AA19" s="75">
        <f>STOA!I19</f>
        <v>0</v>
      </c>
      <c r="AB19" s="75">
        <f>-STOA!O19</f>
        <v>-176.88</v>
      </c>
      <c r="AC19">
        <f t="shared" si="0"/>
        <v>8.6003598156679928</v>
      </c>
      <c r="AD19">
        <f t="shared" si="1"/>
        <v>543.07215794174658</v>
      </c>
      <c r="AE19">
        <f>'IDT-1'!C19</f>
        <v>-75.781999999999996</v>
      </c>
      <c r="AF19" s="24"/>
      <c r="AG19">
        <f t="shared" si="2"/>
        <v>467.2901579417466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-13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8.5968591961671539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514.53004588907993</v>
      </c>
      <c r="P20" s="36">
        <v>33.888385113885448</v>
      </c>
      <c r="Q20" s="36">
        <v>6.78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108.07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</v>
      </c>
      <c r="AA20" s="75">
        <f>STOA!I20</f>
        <v>0</v>
      </c>
      <c r="AB20" s="75">
        <f>-STOA!O20</f>
        <v>-176.88</v>
      </c>
      <c r="AC20">
        <f t="shared" si="0"/>
        <v>8.2278946727650855</v>
      </c>
      <c r="AD20">
        <f t="shared" si="1"/>
        <v>537.27884495926401</v>
      </c>
      <c r="AE20">
        <f>'IDT-1'!C20</f>
        <v>-77.899000000000001</v>
      </c>
      <c r="AF20" s="24"/>
      <c r="AG20">
        <f t="shared" si="2"/>
        <v>459.37984495926401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8.5968591961671539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514.53004588907993</v>
      </c>
      <c r="P21" s="36">
        <v>33.888385113885448</v>
      </c>
      <c r="Q21" s="36">
        <v>6.78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108.07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-176.88</v>
      </c>
      <c r="AC21">
        <f t="shared" si="0"/>
        <v>8.0769665048877641</v>
      </c>
      <c r="AD21">
        <f t="shared" si="1"/>
        <v>554.42977312714129</v>
      </c>
      <c r="AE21">
        <f>'IDT-1'!C21</f>
        <v>-78.745999999999995</v>
      </c>
      <c r="AF21" s="24"/>
      <c r="AG21">
        <f t="shared" si="2"/>
        <v>475.68377312714131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8.5968591961671539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517.76904741636372</v>
      </c>
      <c r="P22" s="36">
        <v>33.888385113885448</v>
      </c>
      <c r="Q22" s="36">
        <v>6.78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108.07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</v>
      </c>
      <c r="AA22" s="75">
        <f>STOA!I22</f>
        <v>0</v>
      </c>
      <c r="AB22" s="75">
        <f>-STOA!O22</f>
        <v>-176.88</v>
      </c>
      <c r="AC22">
        <f t="shared" si="0"/>
        <v>8.1232259733722518</v>
      </c>
      <c r="AD22">
        <f t="shared" si="1"/>
        <v>555.62251518594064</v>
      </c>
      <c r="AE22">
        <f>'IDT-1'!C22</f>
        <v>-83.825999999999993</v>
      </c>
      <c r="AF22" s="24"/>
      <c r="AG22">
        <f t="shared" si="2"/>
        <v>471.79651518594062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8.5968591961671539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533.20155904874071</v>
      </c>
      <c r="P23" s="36">
        <v>56.897556576630741</v>
      </c>
      <c r="Q23" s="36">
        <v>14.752539600550964</v>
      </c>
      <c r="R23" s="38">
        <v>0</v>
      </c>
      <c r="S23" s="38">
        <v>0</v>
      </c>
      <c r="T23" s="37">
        <f>SUMPRODUCT(LTA!J23:AN23,LTA!J$101:AN$101,LTA!J$104:AN$104)</f>
        <v>12.26</v>
      </c>
      <c r="U23" s="37">
        <f>SUMPRODUCT(LTA!J23:AN23,LTA!J$102:AN$102,LTA!J$104:AN$104)</f>
        <v>108.07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-8</v>
      </c>
      <c r="AA23" s="75">
        <f>STOA!I23</f>
        <v>0</v>
      </c>
      <c r="AB23" s="75">
        <f>-STOA!O23</f>
        <v>-176.88</v>
      </c>
      <c r="AC23">
        <f t="shared" si="0"/>
        <v>8.6437238982273481</v>
      </c>
      <c r="AD23">
        <f t="shared" si="1"/>
        <v>602.19623995675886</v>
      </c>
      <c r="AE23">
        <f>'IDT-1'!C23</f>
        <v>-101.607</v>
      </c>
      <c r="AF23" s="24"/>
      <c r="AG23">
        <f t="shared" si="2"/>
        <v>500.58923995675889</v>
      </c>
      <c r="AI23" s="34">
        <f>PXIL!I23</f>
        <v>0</v>
      </c>
      <c r="AJ23" s="34">
        <f>PXIL!O23</f>
        <v>0</v>
      </c>
      <c r="AK23" s="34">
        <f>RTM_IEX!I23</f>
        <v>7.75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8.5968591961671539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538.67268836001278</v>
      </c>
      <c r="P24" s="36">
        <v>56.897556576630741</v>
      </c>
      <c r="Q24" s="36">
        <v>14.752539600550964</v>
      </c>
      <c r="R24" s="38">
        <v>0</v>
      </c>
      <c r="S24" s="38">
        <v>0</v>
      </c>
      <c r="T24" s="37">
        <f>SUMPRODUCT(LTA!J24:AN24,LTA!J$101:AN$101,LTA!J$104:AN$104)</f>
        <v>12.26</v>
      </c>
      <c r="U24" s="37">
        <f>SUMPRODUCT(LTA!J24:AN24,LTA!J$102:AN$102,LTA!J$104:AN$104)</f>
        <v>108.07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-14.65</v>
      </c>
      <c r="AA24" s="75">
        <f>STOA!I24</f>
        <v>0</v>
      </c>
      <c r="AB24" s="75">
        <f>-STOA!O24</f>
        <v>-176.88</v>
      </c>
      <c r="AC24">
        <f t="shared" si="0"/>
        <v>8.9127413841891414</v>
      </c>
      <c r="AD24">
        <f t="shared" si="1"/>
        <v>619.13835178206909</v>
      </c>
      <c r="AE24">
        <f>'IDT-1'!C24</f>
        <v>-99.914000000000001</v>
      </c>
      <c r="AF24" s="24"/>
      <c r="AG24">
        <f t="shared" si="2"/>
        <v>519.22435178206911</v>
      </c>
      <c r="AI24" s="34">
        <f>PXIL!I24</f>
        <v>0</v>
      </c>
      <c r="AJ24" s="34">
        <f>PXIL!O24</f>
        <v>0</v>
      </c>
      <c r="AK24" s="34">
        <f>RTM_IEX!I24</f>
        <v>26.14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8.5968591961671539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586.87494851097472</v>
      </c>
      <c r="P25" s="36">
        <v>56.897556576630741</v>
      </c>
      <c r="Q25" s="36">
        <v>14.752539600550964</v>
      </c>
      <c r="R25" s="38">
        <v>0</v>
      </c>
      <c r="S25" s="38">
        <v>0</v>
      </c>
      <c r="T25" s="37">
        <f>SUMPRODUCT(LTA!J25:AN25,LTA!J$101:AN$101,LTA!J$104:AN$104)</f>
        <v>12.26</v>
      </c>
      <c r="U25" s="37">
        <f>SUMPRODUCT(LTA!J25:AN25,LTA!J$102:AN$102,LTA!J$104:AN$104)</f>
        <v>108.07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</v>
      </c>
      <c r="AA25" s="75">
        <f>STOA!I25</f>
        <v>0</v>
      </c>
      <c r="AB25" s="75">
        <f>-STOA!O25</f>
        <v>-176.88</v>
      </c>
      <c r="AC25">
        <f t="shared" si="0"/>
        <v>9.2239557658501337</v>
      </c>
      <c r="AD25">
        <f t="shared" si="1"/>
        <v>635.40939755137015</v>
      </c>
      <c r="AE25">
        <f>'IDT-1'!C25</f>
        <v>-93.986999999999995</v>
      </c>
      <c r="AF25" s="24"/>
      <c r="AG25">
        <f t="shared" si="2"/>
        <v>541.42239755137018</v>
      </c>
      <c r="AI25" s="34">
        <f>PXIL!I25</f>
        <v>0</v>
      </c>
      <c r="AJ25" s="34">
        <f>PXIL!O25</f>
        <v>0</v>
      </c>
      <c r="AK25" s="34">
        <f>RTM_IEX!I25</f>
        <v>3.87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8.5968591961671539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605.71073932802665</v>
      </c>
      <c r="P26" s="36">
        <v>56.897556576630741</v>
      </c>
      <c r="Q26" s="36">
        <v>14.752539600550964</v>
      </c>
      <c r="R26" s="38">
        <v>0</v>
      </c>
      <c r="S26" s="38">
        <v>0</v>
      </c>
      <c r="T26" s="37">
        <f>SUMPRODUCT(LTA!J26:AN26,LTA!J$101:AN$101,LTA!J$104:AN$104)</f>
        <v>12.26</v>
      </c>
      <c r="U26" s="37">
        <f>SUMPRODUCT(LTA!J26:AN26,LTA!J$102:AN$102,LTA!J$104:AN$104)</f>
        <v>108.07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-30</v>
      </c>
      <c r="AA26" s="75">
        <f>STOA!I26</f>
        <v>0</v>
      </c>
      <c r="AB26" s="75">
        <f>-STOA!O26</f>
        <v>-176.88</v>
      </c>
      <c r="AC26">
        <f t="shared" si="0"/>
        <v>9.4429794901733626</v>
      </c>
      <c r="AD26">
        <f t="shared" si="1"/>
        <v>648.02616464409891</v>
      </c>
      <c r="AE26">
        <f>'IDT-1'!C26</f>
        <v>-87.212999999999994</v>
      </c>
      <c r="AF26" s="24"/>
      <c r="AG26">
        <f t="shared" si="2"/>
        <v>560.81316464409895</v>
      </c>
      <c r="AI26" s="34">
        <f>PXIL!I26</f>
        <v>0</v>
      </c>
      <c r="AJ26" s="34">
        <f>PXIL!O26</f>
        <v>0</v>
      </c>
      <c r="AK26" s="34">
        <f>RTM_IEX!I26</f>
        <v>3.87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8.5968591961671539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623.11308227116854</v>
      </c>
      <c r="P27" s="36">
        <v>56.897556576630741</v>
      </c>
      <c r="Q27" s="36">
        <v>14.752539600550964</v>
      </c>
      <c r="R27" s="38">
        <v>0.28999999999999998</v>
      </c>
      <c r="S27" s="38">
        <v>0</v>
      </c>
      <c r="T27" s="37">
        <f>SUMPRODUCT(LTA!J27:AN27,LTA!J$101:AN$101,LTA!J$104:AN$104)</f>
        <v>12.26</v>
      </c>
      <c r="U27" s="37">
        <f>SUMPRODUCT(LTA!J27:AN27,LTA!J$102:AN$102,LTA!J$104:AN$104)</f>
        <v>108.07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-86</v>
      </c>
      <c r="AA27" s="75">
        <f>STOA!I27</f>
        <v>0</v>
      </c>
      <c r="AB27" s="75">
        <f>-STOA!O27</f>
        <v>-100</v>
      </c>
      <c r="AC27">
        <f t="shared" si="0"/>
        <v>9.3792408054095731</v>
      </c>
      <c r="AD27">
        <f t="shared" si="1"/>
        <v>682.79224627200438</v>
      </c>
      <c r="AE27">
        <f>'IDT-1'!C27</f>
        <v>-103.301</v>
      </c>
      <c r="AF27" s="24"/>
      <c r="AG27">
        <f t="shared" si="2"/>
        <v>579.49124627200433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8.5968591961671539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630.47344853087554</v>
      </c>
      <c r="P28" s="36">
        <v>56.897556576630741</v>
      </c>
      <c r="Q28" s="36">
        <v>14.752539600550964</v>
      </c>
      <c r="R28" s="38">
        <v>1.46</v>
      </c>
      <c r="S28" s="38">
        <v>0</v>
      </c>
      <c r="T28" s="37">
        <f>SUMPRODUCT(LTA!J28:AN28,LTA!J$101:AN$101,LTA!J$104:AN$104)</f>
        <v>12.26</v>
      </c>
      <c r="U28" s="37">
        <f>SUMPRODUCT(LTA!J28:AN28,LTA!J$102:AN$102,LTA!J$104:AN$104)</f>
        <v>108.07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-63</v>
      </c>
      <c r="AA28" s="75">
        <f>STOA!I28</f>
        <v>0</v>
      </c>
      <c r="AB28" s="75">
        <f>-STOA!O28</f>
        <v>-100</v>
      </c>
      <c r="AC28">
        <f t="shared" si="0"/>
        <v>9.2501110954845025</v>
      </c>
      <c r="AD28">
        <f t="shared" si="1"/>
        <v>714.45174224163657</v>
      </c>
      <c r="AE28">
        <f>'IDT-1'!C28</f>
        <v>-91.87</v>
      </c>
      <c r="AF28" s="24"/>
      <c r="AG28">
        <f t="shared" si="2"/>
        <v>622.58174224163656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8.5968591961671539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642.71573363460777</v>
      </c>
      <c r="P29" s="36">
        <v>56.897556576630741</v>
      </c>
      <c r="Q29" s="36">
        <v>14.752539600550964</v>
      </c>
      <c r="R29" s="38">
        <v>4.68</v>
      </c>
      <c r="S29" s="38">
        <v>0</v>
      </c>
      <c r="T29" s="37">
        <f>SUMPRODUCT(LTA!J29:AN29,LTA!J$101:AN$101,LTA!J$104:AN$104)</f>
        <v>12.62</v>
      </c>
      <c r="U29" s="37">
        <f>SUMPRODUCT(LTA!J29:AN29,LTA!J$102:AN$102,LTA!J$104:AN$104)</f>
        <v>108.07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-28</v>
      </c>
      <c r="AA29" s="75">
        <f>STOA!I29</f>
        <v>0</v>
      </c>
      <c r="AB29" s="75">
        <f>-STOA!O29</f>
        <v>-100</v>
      </c>
      <c r="AC29">
        <f t="shared" si="0"/>
        <v>9.2117846539534387</v>
      </c>
      <c r="AD29">
        <f t="shared" si="1"/>
        <v>750.31235378689973</v>
      </c>
      <c r="AE29">
        <f>'IDT-1'!C29</f>
        <v>-115.578</v>
      </c>
      <c r="AF29" s="24"/>
      <c r="AG29">
        <f t="shared" si="2"/>
        <v>634.73435378689976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-15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8.5968591961671539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644.64728311408203</v>
      </c>
      <c r="P30" s="36">
        <v>56.897556576630741</v>
      </c>
      <c r="Q30" s="36">
        <v>14.752539600550964</v>
      </c>
      <c r="R30" s="38">
        <v>14.279999999999998</v>
      </c>
      <c r="S30" s="38">
        <v>0</v>
      </c>
      <c r="T30" s="37">
        <f>SUMPRODUCT(LTA!J30:AN30,LTA!J$101:AN$101,LTA!J$104:AN$104)</f>
        <v>15.26</v>
      </c>
      <c r="U30" s="37">
        <f>SUMPRODUCT(LTA!J30:AN30,LTA!J$102:AN$102,LTA!J$104:AN$104)</f>
        <v>108.07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</v>
      </c>
      <c r="AA30" s="75">
        <f>STOA!I30</f>
        <v>0</v>
      </c>
      <c r="AB30" s="75">
        <f>-STOA!O30</f>
        <v>-100</v>
      </c>
      <c r="AC30">
        <f t="shared" si="0"/>
        <v>9.2033223765398837</v>
      </c>
      <c r="AD30">
        <f t="shared" si="1"/>
        <v>779.49236554378774</v>
      </c>
      <c r="AE30">
        <f>'IDT-1'!C30</f>
        <v>-122.352</v>
      </c>
      <c r="AF30" s="24"/>
      <c r="AG30">
        <f t="shared" si="2"/>
        <v>657.14036554378777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8.5968591961671539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660.23128527025824</v>
      </c>
      <c r="P31" s="36">
        <v>56.897556576630741</v>
      </c>
      <c r="Q31" s="36">
        <v>14.752539600550964</v>
      </c>
      <c r="R31" s="38">
        <v>15.850000000000001</v>
      </c>
      <c r="S31" s="38">
        <v>0</v>
      </c>
      <c r="T31" s="37">
        <f>SUMPRODUCT(LTA!J31:AN31,LTA!J$101:AN$101,LTA!J$104:AN$104)</f>
        <v>20.73</v>
      </c>
      <c r="U31" s="37">
        <f>SUMPRODUCT(LTA!J31:AN31,LTA!J$102:AN$102,LTA!J$104:AN$104)</f>
        <v>108.07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</v>
      </c>
      <c r="AA31" s="75">
        <f>STOA!I31</f>
        <v>0</v>
      </c>
      <c r="AB31" s="75">
        <f>-STOA!O31</f>
        <v>-100</v>
      </c>
      <c r="AC31">
        <f t="shared" si="0"/>
        <v>9.4112917230364292</v>
      </c>
      <c r="AD31">
        <f t="shared" si="1"/>
        <v>800.90839835346731</v>
      </c>
      <c r="AE31">
        <f>'IDT-1'!C31</f>
        <v>-122.352</v>
      </c>
      <c r="AF31" s="24"/>
      <c r="AG31">
        <f t="shared" si="2"/>
        <v>678.55639835346733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-26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8.5968591961671539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657.41167805392581</v>
      </c>
      <c r="P32" s="36">
        <v>56.897556576630741</v>
      </c>
      <c r="Q32" s="36">
        <v>14.752539600550964</v>
      </c>
      <c r="R32" s="38">
        <v>16.850000000000005</v>
      </c>
      <c r="S32" s="38">
        <v>0</v>
      </c>
      <c r="T32" s="37">
        <f>SUMPRODUCT(LTA!J32:AN32,LTA!J$101:AN$101,LTA!J$104:AN$104)</f>
        <v>28.2</v>
      </c>
      <c r="U32" s="37">
        <f>SUMPRODUCT(LTA!J32:AN32,LTA!J$102:AN$102,LTA!J$104:AN$104)</f>
        <v>108.07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-100</v>
      </c>
      <c r="AC32">
        <f t="shared" si="0"/>
        <v>9.3012088841331906</v>
      </c>
      <c r="AD32">
        <f t="shared" si="1"/>
        <v>824.6688739760383</v>
      </c>
      <c r="AE32">
        <f>'IDT-1'!C32</f>
        <v>-135</v>
      </c>
      <c r="AF32" s="24"/>
      <c r="AG32">
        <f t="shared" si="2"/>
        <v>689.6688739760383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8.5968591961671539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643.67235518556618</v>
      </c>
      <c r="P33" s="36">
        <v>56.897556576630741</v>
      </c>
      <c r="Q33" s="36">
        <v>14.752539600550964</v>
      </c>
      <c r="R33" s="38">
        <v>18.850000000000005</v>
      </c>
      <c r="S33" s="38">
        <v>0</v>
      </c>
      <c r="T33" s="37">
        <f>SUMPRODUCT(LTA!J33:AN33,LTA!J$101:AN$101,LTA!J$104:AN$104)</f>
        <v>43.269999999999996</v>
      </c>
      <c r="U33" s="37">
        <f>SUMPRODUCT(LTA!J33:AN33,LTA!J$102:AN$102,LTA!J$104:AN$104)</f>
        <v>108.07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-100</v>
      </c>
      <c r="AC33">
        <f t="shared" si="0"/>
        <v>9.6678876887350462</v>
      </c>
      <c r="AD33">
        <f t="shared" si="1"/>
        <v>789.63287230307662</v>
      </c>
      <c r="AE33">
        <f>'IDT-1'!C33</f>
        <v>-135</v>
      </c>
      <c r="AF33" s="24"/>
      <c r="AG33">
        <f t="shared" si="2"/>
        <v>654.63287230307662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-49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8.5968591961671539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614.22581605455514</v>
      </c>
      <c r="P34" s="36">
        <v>56.897556576630741</v>
      </c>
      <c r="Q34" s="36">
        <v>14.752539600550964</v>
      </c>
      <c r="R34" s="38">
        <v>18.850000000000001</v>
      </c>
      <c r="S34" s="38">
        <v>0</v>
      </c>
      <c r="T34" s="37">
        <f>SUMPRODUCT(LTA!J34:AN34,LTA!J$101:AN$101,LTA!J$104:AN$104)</f>
        <v>61.21</v>
      </c>
      <c r="U34" s="37">
        <f>SUMPRODUCT(LTA!J34:AN34,LTA!J$102:AN$102,LTA!J$104:AN$104)</f>
        <v>108.07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-100</v>
      </c>
      <c r="AC34">
        <f t="shared" si="0"/>
        <v>9.5311176342933699</v>
      </c>
      <c r="AD34">
        <f t="shared" si="1"/>
        <v>782.26310322650738</v>
      </c>
      <c r="AE34">
        <f>'IDT-1'!C34</f>
        <v>-125</v>
      </c>
      <c r="AF34" s="24"/>
      <c r="AG34">
        <f t="shared" si="2"/>
        <v>657.26310322650738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-45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8.5968591961671539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591.763420853458</v>
      </c>
      <c r="P35" s="36">
        <v>56.897556576630741</v>
      </c>
      <c r="Q35" s="36">
        <v>14.752539600550964</v>
      </c>
      <c r="R35" s="38">
        <v>18.850000000000005</v>
      </c>
      <c r="S35" s="38">
        <v>0</v>
      </c>
      <c r="T35" s="37">
        <f>SUMPRODUCT(LTA!J35:AN35,LTA!J$101:AN$101,LTA!J$104:AN$104)</f>
        <v>84.81</v>
      </c>
      <c r="U35" s="37">
        <f>SUMPRODUCT(LTA!J35:AN35,LTA!J$102:AN$102,LTA!J$104:AN$104)</f>
        <v>108.07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9.594397321656885</v>
      </c>
      <c r="AD35">
        <f t="shared" si="1"/>
        <v>777.33742833804661</v>
      </c>
      <c r="AE35">
        <f>'IDT-1'!C35</f>
        <v>-113</v>
      </c>
      <c r="AF35" s="24"/>
      <c r="AG35">
        <f t="shared" si="2"/>
        <v>664.33742833804661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-51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8.5968591961671539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553.84018767251575</v>
      </c>
      <c r="P36" s="36">
        <v>56.897556576630741</v>
      </c>
      <c r="Q36" s="36">
        <v>14.752539600550964</v>
      </c>
      <c r="R36" s="38">
        <v>18.850000000000001</v>
      </c>
      <c r="S36" s="38">
        <v>0</v>
      </c>
      <c r="T36" s="37">
        <f>SUMPRODUCT(LTA!J36:AN36,LTA!J$101:AN$101,LTA!J$104:AN$104)</f>
        <v>105.03</v>
      </c>
      <c r="U36" s="37">
        <f>SUMPRODUCT(LTA!J36:AN36,LTA!J$102:AN$102,LTA!J$104:AN$104)</f>
        <v>108.07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9.4386088696645949</v>
      </c>
      <c r="AD36">
        <f t="shared" si="1"/>
        <v>759.78998360909679</v>
      </c>
      <c r="AE36">
        <f>'IDT-1'!C36</f>
        <v>-133</v>
      </c>
      <c r="AF36" s="24"/>
      <c r="AG36">
        <f t="shared" si="2"/>
        <v>626.78998360909679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-51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8.5968591961671539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550.9530575286575</v>
      </c>
      <c r="P37" s="36">
        <v>56.897556576630741</v>
      </c>
      <c r="Q37" s="36">
        <v>14.400000000000002</v>
      </c>
      <c r="R37" s="38">
        <v>18.850000000000005</v>
      </c>
      <c r="S37" s="38">
        <v>0</v>
      </c>
      <c r="T37" s="37">
        <f>SUMPRODUCT(LTA!J37:AN37,LTA!J$101:AN$101,LTA!J$104:AN$104)</f>
        <v>124.92000000000002</v>
      </c>
      <c r="U37" s="37">
        <f>SUMPRODUCT(LTA!J37:AN37,LTA!J$102:AN$102,LTA!J$104:AN$104)</f>
        <v>108.07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9.5496192658250099</v>
      </c>
      <c r="AD37">
        <f t="shared" si="1"/>
        <v>780.32930346852709</v>
      </c>
      <c r="AE37">
        <f>'IDT-1'!C37</f>
        <v>-153</v>
      </c>
      <c r="AF37" s="24"/>
      <c r="AG37">
        <f t="shared" si="2"/>
        <v>627.32930346852709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-47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8.5968591961671539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561.83387273864707</v>
      </c>
      <c r="P38" s="36">
        <v>56.897556576630741</v>
      </c>
      <c r="Q38" s="36">
        <v>14.400000000000002</v>
      </c>
      <c r="R38" s="38">
        <v>19.749999999999996</v>
      </c>
      <c r="S38" s="38">
        <v>0</v>
      </c>
      <c r="T38" s="37">
        <f>SUMPRODUCT(LTA!J38:AN38,LTA!J$101:AN$101,LTA!J$104:AN$104)</f>
        <v>145.07</v>
      </c>
      <c r="U38" s="37">
        <f>SUMPRODUCT(LTA!J38:AN38,LTA!J$102:AN$102,LTA!J$104:AN$104)</f>
        <v>108.07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9.8750010772838941</v>
      </c>
      <c r="AD38">
        <f t="shared" si="1"/>
        <v>806.93473686705772</v>
      </c>
      <c r="AE38">
        <f>'IDT-1'!C38</f>
        <v>-183</v>
      </c>
      <c r="AF38" s="24"/>
      <c r="AG38">
        <f t="shared" si="2"/>
        <v>623.93473686705772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-52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8.5968591961671539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561.28394043852643</v>
      </c>
      <c r="P39" s="36">
        <v>56.897556576630741</v>
      </c>
      <c r="Q39" s="36">
        <v>14.400000000000002</v>
      </c>
      <c r="R39" s="38">
        <v>19.749999999999996</v>
      </c>
      <c r="S39" s="38">
        <v>0</v>
      </c>
      <c r="T39" s="37">
        <f>SUMPRODUCT(LTA!J39:AN39,LTA!J$101:AN$101,LTA!J$104:AN$104)</f>
        <v>161.53000000000003</v>
      </c>
      <c r="U39" s="37">
        <f>SUMPRODUCT(LTA!J39:AN39,LTA!J$102:AN$102,LTA!J$104:AN$104)</f>
        <v>108.07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9.801934612510145</v>
      </c>
      <c r="AD39">
        <f t="shared" si="1"/>
        <v>846.91787103171077</v>
      </c>
      <c r="AE39">
        <f>'IDT-1'!C39</f>
        <v>-203</v>
      </c>
      <c r="AF39" s="24"/>
      <c r="AG39">
        <f t="shared" si="2"/>
        <v>643.91787103171077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-28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8.5968591961671539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568.06331615994429</v>
      </c>
      <c r="P40" s="36">
        <v>56.897556576630741</v>
      </c>
      <c r="Q40" s="36">
        <v>14.400000000000002</v>
      </c>
      <c r="R40" s="38">
        <v>23.749999999999996</v>
      </c>
      <c r="S40" s="38">
        <v>0</v>
      </c>
      <c r="T40" s="37">
        <f>SUMPRODUCT(LTA!J40:AN40,LTA!J$101:AN$101,LTA!J$104:AN$104)</f>
        <v>177.84</v>
      </c>
      <c r="U40" s="37">
        <f>SUMPRODUCT(LTA!J40:AN40,LTA!J$102:AN$102,LTA!J$104:AN$104)</f>
        <v>108.07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10.093589883991793</v>
      </c>
      <c r="AD40">
        <f t="shared" si="1"/>
        <v>867.71559148164704</v>
      </c>
      <c r="AE40">
        <f>'IDT-1'!C40</f>
        <v>-203</v>
      </c>
      <c r="AF40" s="24"/>
      <c r="AG40">
        <f t="shared" si="2"/>
        <v>664.71559148164704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-34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8.5968591961671539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546.43227939238159</v>
      </c>
      <c r="P41" s="36">
        <v>60.827387812942845</v>
      </c>
      <c r="Q41" s="36">
        <v>13.33</v>
      </c>
      <c r="R41" s="38">
        <v>23.749999999999996</v>
      </c>
      <c r="S41" s="38">
        <v>0</v>
      </c>
      <c r="T41" s="37">
        <f>SUMPRODUCT(LTA!J41:AN41,LTA!J$101:AN$101,LTA!J$104:AN$104)</f>
        <v>186.14999999999998</v>
      </c>
      <c r="U41" s="37">
        <f>SUMPRODUCT(LTA!J41:AN41,LTA!J$102:AN$102,LTA!J$104:AN$104)</f>
        <v>104.75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9.7045149395621468</v>
      </c>
      <c r="AD41">
        <f t="shared" si="1"/>
        <v>892.19346089482599</v>
      </c>
      <c r="AE41">
        <f>'IDT-1'!C41</f>
        <v>-193</v>
      </c>
      <c r="AF41" s="24"/>
      <c r="AG41">
        <f t="shared" si="2"/>
        <v>699.19346089482599</v>
      </c>
      <c r="AI41" s="34">
        <f>PXIL!I41</f>
        <v>0</v>
      </c>
      <c r="AJ41" s="34">
        <f>PXIL!O41</f>
        <v>0</v>
      </c>
      <c r="AK41" s="34">
        <f>RTM_IEX!I41</f>
        <v>3.87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8.5968591961671539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530.35882214846242</v>
      </c>
      <c r="P42" s="36">
        <v>60.827387812942845</v>
      </c>
      <c r="Q42" s="36">
        <v>13.33</v>
      </c>
      <c r="R42" s="38">
        <v>23.749999999999996</v>
      </c>
      <c r="S42" s="38">
        <v>0</v>
      </c>
      <c r="T42" s="37">
        <f>SUMPRODUCT(LTA!J42:AN42,LTA!J$101:AN$101,LTA!J$104:AN$104)</f>
        <v>199</v>
      </c>
      <c r="U42" s="37">
        <f>SUMPRODUCT(LTA!J42:AN42,LTA!J$102:AN$102,LTA!J$104:AN$104)</f>
        <v>104.75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9.6420925158156585</v>
      </c>
      <c r="AD42">
        <f t="shared" si="1"/>
        <v>885.16242607465335</v>
      </c>
      <c r="AE42">
        <f>'IDT-1'!C42</f>
        <v>-182</v>
      </c>
      <c r="AF42" s="24"/>
      <c r="AG42">
        <f t="shared" si="2"/>
        <v>703.16242607465335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8.3222738453129281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532.28812781618842</v>
      </c>
      <c r="P43" s="36">
        <v>29.047166268350967</v>
      </c>
      <c r="Q43" s="36">
        <v>6.78</v>
      </c>
      <c r="R43" s="38">
        <v>23.749999999999996</v>
      </c>
      <c r="S43" s="38">
        <v>0</v>
      </c>
      <c r="T43" s="37">
        <f>SUMPRODUCT(LTA!J43:AN43,LTA!J$101:AN$101,LTA!J$104:AN$104)</f>
        <v>204.87</v>
      </c>
      <c r="U43" s="37">
        <f>SUMPRODUCT(LTA!J43:AN43,LTA!J$102:AN$102,LTA!J$104:AN$104)</f>
        <v>104.75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9.7799401050117236</v>
      </c>
      <c r="AD43">
        <f t="shared" si="1"/>
        <v>900.68907725773727</v>
      </c>
      <c r="AE43">
        <f>'IDT-1'!C43</f>
        <v>-174</v>
      </c>
      <c r="AF43" s="24"/>
      <c r="AG43">
        <f t="shared" si="2"/>
        <v>726.68907725773727</v>
      </c>
      <c r="AI43" s="34">
        <f>PXIL!I43</f>
        <v>0</v>
      </c>
      <c r="AJ43" s="34">
        <f>PXIL!O43</f>
        <v>0</v>
      </c>
      <c r="AK43" s="34">
        <f>RTM_IEX!I43</f>
        <v>46.47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8.3222738453129281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532.28848130952292</v>
      </c>
      <c r="P44" s="36">
        <v>29.047166268350967</v>
      </c>
      <c r="Q44" s="36">
        <v>6.78</v>
      </c>
      <c r="R44" s="38">
        <v>23.749999999999996</v>
      </c>
      <c r="S44" s="38">
        <v>0</v>
      </c>
      <c r="T44" s="37">
        <f>SUMPRODUCT(LTA!J44:AN44,LTA!J$101:AN$101,LTA!J$104:AN$104)</f>
        <v>216.01</v>
      </c>
      <c r="U44" s="37">
        <f>SUMPRODUCT(LTA!J44:AN44,LTA!J$102:AN$102,LTA!J$104:AN$104)</f>
        <v>75.7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9.8183112157530665</v>
      </c>
      <c r="AD44">
        <f t="shared" si="1"/>
        <v>905.01105964033047</v>
      </c>
      <c r="AE44">
        <f>'IDT-1'!C44</f>
        <v>-153</v>
      </c>
      <c r="AF44" s="24"/>
      <c r="AG44">
        <f t="shared" si="2"/>
        <v>752.01105964033047</v>
      </c>
      <c r="AI44" s="34">
        <f>PXIL!I44</f>
        <v>0</v>
      </c>
      <c r="AJ44" s="34">
        <f>PXIL!O44</f>
        <v>0</v>
      </c>
      <c r="AK44" s="34">
        <f>RTM_IEX!I44</f>
        <v>68.739999999999995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5.6691899999999995</v>
      </c>
      <c r="E45">
        <f>GT_NG!Q45</f>
        <v>8.3222738453129281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530.09614724759081</v>
      </c>
      <c r="P45" s="36">
        <v>29.047166268350967</v>
      </c>
      <c r="Q45" s="36">
        <v>6.78</v>
      </c>
      <c r="R45" s="38">
        <v>23.749999999999996</v>
      </c>
      <c r="S45" s="38">
        <v>0</v>
      </c>
      <c r="T45" s="37">
        <f>SUMPRODUCT(LTA!J45:AN45,LTA!J$101:AN$101,LTA!J$104:AN$104)</f>
        <v>225.42000000000002</v>
      </c>
      <c r="U45" s="37">
        <f>SUMPRODUCT(LTA!J45:AN45,LTA!J$102:AN$102,LTA!J$104:AN$104)</f>
        <v>56.59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</v>
      </c>
      <c r="AA45" s="75">
        <f>STOA!I45</f>
        <v>0</v>
      </c>
      <c r="AB45" s="75">
        <f>-STOA!O45</f>
        <v>-100</v>
      </c>
      <c r="AC45">
        <f t="shared" si="0"/>
        <v>9.7888968834075794</v>
      </c>
      <c r="AD45">
        <f t="shared" si="1"/>
        <v>865.53812991074381</v>
      </c>
      <c r="AE45">
        <f>'IDT-1'!C45</f>
        <v>-126</v>
      </c>
      <c r="AF45" s="24"/>
      <c r="AG45">
        <f t="shared" si="2"/>
        <v>739.53812991074381</v>
      </c>
      <c r="AI45" s="34">
        <f>PXIL!I45</f>
        <v>0</v>
      </c>
      <c r="AJ45" s="34">
        <f>PXIL!O45</f>
        <v>0</v>
      </c>
      <c r="AK45" s="34">
        <f>RTM_IEX!I45</f>
        <v>59.06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5.6691899999999995</v>
      </c>
      <c r="E46">
        <f>GT_NG!Q46</f>
        <v>7.9977534400449315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530.09614724759081</v>
      </c>
      <c r="P46" s="36">
        <v>29.047166268350967</v>
      </c>
      <c r="Q46" s="36">
        <v>6.78</v>
      </c>
      <c r="R46" s="38">
        <v>23.749999999999996</v>
      </c>
      <c r="S46" s="38">
        <v>0</v>
      </c>
      <c r="T46" s="37">
        <f>SUMPRODUCT(LTA!J46:AN46,LTA!J$101:AN$101,LTA!J$104:AN$104)</f>
        <v>233.81000000000003</v>
      </c>
      <c r="U46" s="37">
        <f>SUMPRODUCT(LTA!J46:AN46,LTA!J$102:AN$102,LTA!J$104:AN$104)</f>
        <v>56.59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-38</v>
      </c>
      <c r="AA46" s="75">
        <f>STOA!I46</f>
        <v>0</v>
      </c>
      <c r="AB46" s="75">
        <f>-STOA!O46</f>
        <v>-100</v>
      </c>
      <c r="AC46">
        <f t="shared" si="0"/>
        <v>10.071491654285129</v>
      </c>
      <c r="AD46">
        <f t="shared" si="1"/>
        <v>857.19101473459818</v>
      </c>
      <c r="AE46">
        <f>'IDT-1'!C46</f>
        <v>-107</v>
      </c>
      <c r="AF46" s="24"/>
      <c r="AG46">
        <f t="shared" si="2"/>
        <v>750.19101473459818</v>
      </c>
      <c r="AI46" s="34">
        <f>PXIL!I46</f>
        <v>0</v>
      </c>
      <c r="AJ46" s="34">
        <f>PXIL!O46</f>
        <v>0</v>
      </c>
      <c r="AK46" s="34">
        <f>RTM_IEX!I46</f>
        <v>62.93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5.6691899999999995</v>
      </c>
      <c r="E47">
        <f>GT_NG!Q47</f>
        <v>7.9977534400449315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527.05631626251295</v>
      </c>
      <c r="P47" s="36">
        <v>29.047166268350967</v>
      </c>
      <c r="Q47" s="36">
        <v>6.78</v>
      </c>
      <c r="R47" s="38">
        <v>23.749999999999996</v>
      </c>
      <c r="S47" s="38">
        <v>0</v>
      </c>
      <c r="T47" s="37">
        <f>SUMPRODUCT(LTA!J47:AN47,LTA!J$101:AN$101,LTA!J$104:AN$104)</f>
        <v>232.65</v>
      </c>
      <c r="U47" s="37">
        <f>SUMPRODUCT(LTA!J47:AN47,LTA!J$102:AN$102,LTA!J$104:AN$104)</f>
        <v>55.75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-48</v>
      </c>
      <c r="AA47" s="75">
        <f>STOA!I47</f>
        <v>0</v>
      </c>
      <c r="AB47" s="75">
        <f>-STOA!O47</f>
        <v>-100</v>
      </c>
      <c r="AC47">
        <f t="shared" si="0"/>
        <v>10.337506416838396</v>
      </c>
      <c r="AD47">
        <f t="shared" si="1"/>
        <v>867.06516898696702</v>
      </c>
      <c r="AE47">
        <f>'IDT-1'!C47</f>
        <v>-97</v>
      </c>
      <c r="AF47" s="24"/>
      <c r="AG47">
        <f t="shared" si="2"/>
        <v>770.06516898696702</v>
      </c>
      <c r="AI47" s="34">
        <f>PXIL!I47</f>
        <v>0</v>
      </c>
      <c r="AJ47" s="34">
        <f>PXIL!O47</f>
        <v>0</v>
      </c>
      <c r="AK47" s="34">
        <f>RTM_IEX!I47</f>
        <v>88.11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5.6691899999999995</v>
      </c>
      <c r="E48">
        <f>GT_NG!Q48</f>
        <v>7.9977534400449315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529.94585281101627</v>
      </c>
      <c r="P48" s="36">
        <v>29.047166268350967</v>
      </c>
      <c r="Q48" s="36">
        <v>6.5613148927640808</v>
      </c>
      <c r="R48" s="38">
        <v>23.749999999999996</v>
      </c>
      <c r="S48" s="38">
        <v>0</v>
      </c>
      <c r="T48" s="37">
        <f>SUMPRODUCT(LTA!J48:AN48,LTA!J$101:AN$101,LTA!J$104:AN$104)</f>
        <v>234.65</v>
      </c>
      <c r="U48" s="37">
        <f>SUMPRODUCT(LTA!J48:AN48,LTA!J$102:AN$102,LTA!J$104:AN$104)</f>
        <v>55.75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-100</v>
      </c>
      <c r="AC48">
        <f t="shared" si="0"/>
        <v>9.4156597884561748</v>
      </c>
      <c r="AD48">
        <f t="shared" si="1"/>
        <v>859.65786705661674</v>
      </c>
      <c r="AE48">
        <f>'IDT-1'!C48</f>
        <v>-84</v>
      </c>
      <c r="AF48" s="24"/>
      <c r="AG48">
        <f t="shared" si="2"/>
        <v>775.65786705661674</v>
      </c>
      <c r="AI48" s="34">
        <f>PXIL!I48</f>
        <v>0</v>
      </c>
      <c r="AJ48" s="34">
        <f>PXIL!O48</f>
        <v>0</v>
      </c>
      <c r="AK48" s="34">
        <f>RTM_IEX!I48</f>
        <v>27.11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5.6691899999999995</v>
      </c>
      <c r="E49">
        <f>GT_NG!Q49</f>
        <v>7.9977534400449315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532.12318779080726</v>
      </c>
      <c r="P49" s="36">
        <v>29.047166268350967</v>
      </c>
      <c r="Q49" s="36">
        <v>6.5613148927640808</v>
      </c>
      <c r="R49" s="38">
        <v>23.749999999999996</v>
      </c>
      <c r="S49" s="38">
        <v>0</v>
      </c>
      <c r="T49" s="37">
        <f>SUMPRODUCT(LTA!J49:AN49,LTA!J$101:AN$101,LTA!J$104:AN$104)</f>
        <v>230.98999999999998</v>
      </c>
      <c r="U49" s="37">
        <f>SUMPRODUCT(LTA!J49:AN49,LTA!J$102:AN$102,LTA!J$104:AN$104)</f>
        <v>55.75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-100</v>
      </c>
      <c r="AC49">
        <f t="shared" si="0"/>
        <v>9.4281323362783347</v>
      </c>
      <c r="AD49">
        <f t="shared" si="1"/>
        <v>861.06272948858566</v>
      </c>
      <c r="AE49">
        <f>'IDT-1'!C49</f>
        <v>-82</v>
      </c>
      <c r="AF49" s="24"/>
      <c r="AG49">
        <f t="shared" si="2"/>
        <v>779.06272948858566</v>
      </c>
      <c r="AI49" s="34">
        <f>PXIL!I49</f>
        <v>0</v>
      </c>
      <c r="AJ49" s="34">
        <f>PXIL!O49</f>
        <v>0</v>
      </c>
      <c r="AK49" s="34">
        <f>RTM_IEX!I49</f>
        <v>30.01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5.6691899999999995</v>
      </c>
      <c r="E50">
        <f>GT_NG!Q50</f>
        <v>7.990762124711317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532.18328912696359</v>
      </c>
      <c r="P50" s="36">
        <v>29.047166268350967</v>
      </c>
      <c r="Q50" s="36">
        <v>6.5613148927640808</v>
      </c>
      <c r="R50" s="38">
        <v>23.749999999999996</v>
      </c>
      <c r="S50" s="38">
        <v>0</v>
      </c>
      <c r="T50" s="37">
        <f>SUMPRODUCT(LTA!J50:AN50,LTA!J$101:AN$101,LTA!J$104:AN$104)</f>
        <v>236.41</v>
      </c>
      <c r="U50" s="37">
        <f>SUMPRODUCT(LTA!J50:AN50,LTA!J$102:AN$102,LTA!J$104:AN$104)</f>
        <v>55.75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-100</v>
      </c>
      <c r="AC50">
        <f t="shared" si="0"/>
        <v>9.391111704461574</v>
      </c>
      <c r="AD50">
        <f t="shared" si="1"/>
        <v>856.89286014122513</v>
      </c>
      <c r="AE50">
        <f>'IDT-1'!C50</f>
        <v>-73</v>
      </c>
      <c r="AF50" s="24"/>
      <c r="AG50">
        <f t="shared" si="2"/>
        <v>783.89286014122513</v>
      </c>
      <c r="AI50" s="34">
        <f>PXIL!I50</f>
        <v>0</v>
      </c>
      <c r="AJ50" s="34">
        <f>PXIL!O50</f>
        <v>0</v>
      </c>
      <c r="AK50" s="34">
        <f>RTM_IEX!I50</f>
        <v>20.329999999999998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5.6691899999999995</v>
      </c>
      <c r="E51">
        <f>GT_NG!Q51</f>
        <v>7.990762124711317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532.18409623080481</v>
      </c>
      <c r="P51" s="36">
        <v>29.047166268350967</v>
      </c>
      <c r="Q51" s="36">
        <v>6.5613148927640808</v>
      </c>
      <c r="R51" s="38">
        <v>23.749999999999996</v>
      </c>
      <c r="S51" s="38">
        <v>0</v>
      </c>
      <c r="T51" s="37">
        <f>SUMPRODUCT(LTA!J51:AN51,LTA!J$101:AN$101,LTA!J$104:AN$104)</f>
        <v>236.41</v>
      </c>
      <c r="U51" s="37">
        <f>SUMPRODUCT(LTA!J51:AN51,LTA!J$102:AN$102,LTA!J$104:AN$104)</f>
        <v>55.75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-100</v>
      </c>
      <c r="AC51">
        <f t="shared" si="0"/>
        <v>9.3399908069753774</v>
      </c>
      <c r="AD51">
        <f t="shared" si="1"/>
        <v>851.13478814255245</v>
      </c>
      <c r="AE51">
        <f>'IDT-1'!C51</f>
        <v>-62</v>
      </c>
      <c r="AF51" s="24"/>
      <c r="AG51">
        <f t="shared" si="2"/>
        <v>789.13478814255245</v>
      </c>
      <c r="AI51" s="34">
        <f>PXIL!I51</f>
        <v>0</v>
      </c>
      <c r="AJ51" s="34">
        <f>PXIL!O51</f>
        <v>0</v>
      </c>
      <c r="AK51" s="34">
        <f>RTM_IEX!I51</f>
        <v>14.52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5.6691899999999995</v>
      </c>
      <c r="E52">
        <f>GT_NG!Q52</f>
        <v>7.990762124711317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528.94511086411308</v>
      </c>
      <c r="P52" s="36">
        <v>29.047166268350967</v>
      </c>
      <c r="Q52" s="36">
        <v>6.5613148927640808</v>
      </c>
      <c r="R52" s="38">
        <v>23.749999999999996</v>
      </c>
      <c r="S52" s="38">
        <v>0</v>
      </c>
      <c r="T52" s="37">
        <f>SUMPRODUCT(LTA!J52:AN52,LTA!J$101:AN$101,LTA!J$104:AN$104)</f>
        <v>235.41</v>
      </c>
      <c r="U52" s="37">
        <f>SUMPRODUCT(LTA!J52:AN52,LTA!J$102:AN$102,LTA!J$104:AN$104)</f>
        <v>55.75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-100</v>
      </c>
      <c r="AC52">
        <f t="shared" si="0"/>
        <v>9.3026877357484903</v>
      </c>
      <c r="AD52">
        <f t="shared" si="1"/>
        <v>846.93310584708763</v>
      </c>
      <c r="AE52">
        <f>'IDT-1'!C52</f>
        <v>-65</v>
      </c>
      <c r="AF52" s="24"/>
      <c r="AG52">
        <f t="shared" si="2"/>
        <v>781.93310584708763</v>
      </c>
      <c r="AI52" s="34">
        <f>PXIL!I52</f>
        <v>0</v>
      </c>
      <c r="AJ52" s="34">
        <f>PXIL!O52</f>
        <v>0</v>
      </c>
      <c r="AK52" s="34">
        <f>RTM_IEX!I52</f>
        <v>14.52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5.6691899999999995</v>
      </c>
      <c r="E53">
        <f>GT_NG!Q53</f>
        <v>7.990762124711317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538.70828481106162</v>
      </c>
      <c r="P53" s="36">
        <v>29.047166268350967</v>
      </c>
      <c r="Q53" s="36">
        <v>6.5613148927640808</v>
      </c>
      <c r="R53" s="38">
        <v>23.749999999999996</v>
      </c>
      <c r="S53" s="38">
        <v>0</v>
      </c>
      <c r="T53" s="37">
        <f>SUMPRODUCT(LTA!J53:AN53,LTA!J$101:AN$101,LTA!J$104:AN$104)</f>
        <v>235.41</v>
      </c>
      <c r="U53" s="37">
        <f>SUMPRODUCT(LTA!J53:AN53,LTA!J$102:AN$102,LTA!J$104:AN$104)</f>
        <v>55.75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-100</v>
      </c>
      <c r="AC53">
        <f t="shared" si="0"/>
        <v>9.3407308141813949</v>
      </c>
      <c r="AD53">
        <f t="shared" si="1"/>
        <v>833.13823671560328</v>
      </c>
      <c r="AE53">
        <f>'IDT-1'!C53</f>
        <v>-57</v>
      </c>
      <c r="AF53" s="24"/>
      <c r="AG53">
        <f t="shared" si="2"/>
        <v>776.13823671560328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-9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5.6691899999999995</v>
      </c>
      <c r="E54">
        <f>GT_NG!Q54</f>
        <v>7.9857397504456342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543.84018063644089</v>
      </c>
      <c r="P54" s="36">
        <v>29.047166268350967</v>
      </c>
      <c r="Q54" s="36">
        <v>6.5613148927640808</v>
      </c>
      <c r="R54" s="38">
        <v>23.749999999999996</v>
      </c>
      <c r="S54" s="38">
        <v>0</v>
      </c>
      <c r="T54" s="37">
        <f>SUMPRODUCT(LTA!J54:AN54,LTA!J$101:AN$101,LTA!J$104:AN$104)</f>
        <v>235.41</v>
      </c>
      <c r="U54" s="37">
        <f>SUMPRODUCT(LTA!J54:AN54,LTA!J$102:AN$102,LTA!J$104:AN$104)</f>
        <v>55.75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-16</v>
      </c>
      <c r="AA54" s="75">
        <f>STOA!I54</f>
        <v>0</v>
      </c>
      <c r="AB54" s="75">
        <f>-STOA!O54</f>
        <v>-100</v>
      </c>
      <c r="AC54">
        <f t="shared" si="0"/>
        <v>9.6610692537392495</v>
      </c>
      <c r="AD54">
        <f t="shared" si="1"/>
        <v>806.94477172715904</v>
      </c>
      <c r="AE54">
        <f>'IDT-1'!C54</f>
        <v>-40</v>
      </c>
      <c r="AF54" s="24"/>
      <c r="AG54">
        <f t="shared" si="2"/>
        <v>766.94477172715904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-24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5.6691899999999995</v>
      </c>
      <c r="E55">
        <f>GT_NG!Q55</f>
        <v>7.9857397504456342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534.58080760451344</v>
      </c>
      <c r="P55" s="36">
        <v>29.048343502309404</v>
      </c>
      <c r="Q55" s="36">
        <v>6.56</v>
      </c>
      <c r="R55" s="38">
        <v>23.749999999999996</v>
      </c>
      <c r="S55" s="38">
        <v>0</v>
      </c>
      <c r="T55" s="37">
        <f>SUMPRODUCT(LTA!J55:AN55,LTA!J$101:AN$101,LTA!J$104:AN$104)</f>
        <v>233.91</v>
      </c>
      <c r="U55" s="37">
        <f>SUMPRODUCT(LTA!J55:AN55,LTA!J$102:AN$102,LTA!J$104:AN$104)</f>
        <v>55.75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-86</v>
      </c>
      <c r="AA55" s="75">
        <f>STOA!I55</f>
        <v>0</v>
      </c>
      <c r="AB55" s="75">
        <f>-STOA!O55</f>
        <v>-100</v>
      </c>
      <c r="AC55">
        <f t="shared" si="0"/>
        <v>9.9747794256817812</v>
      </c>
      <c r="AD55">
        <f t="shared" si="1"/>
        <v>749.87155086448331</v>
      </c>
      <c r="AE55">
        <f>'IDT-1'!C55</f>
        <v>-3.8159999999999998</v>
      </c>
      <c r="AF55" s="24"/>
      <c r="AG55">
        <f t="shared" si="2"/>
        <v>746.05555086448328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5.6691899999999995</v>
      </c>
      <c r="E56">
        <f>GT_NG!Q56</f>
        <v>7.9857397504456342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534.58080760451344</v>
      </c>
      <c r="P56" s="36">
        <v>29.048343502309404</v>
      </c>
      <c r="Q56" s="36">
        <v>6.56</v>
      </c>
      <c r="R56" s="38">
        <v>23.749999999999996</v>
      </c>
      <c r="S56" s="38">
        <v>0</v>
      </c>
      <c r="T56" s="37">
        <f>SUMPRODUCT(LTA!J56:AN56,LTA!J$101:AN$101,LTA!J$104:AN$104)</f>
        <v>233.91</v>
      </c>
      <c r="U56" s="37">
        <f>SUMPRODUCT(LTA!J56:AN56,LTA!J$102:AN$102,LTA!J$104:AN$104)</f>
        <v>55.75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-101</v>
      </c>
      <c r="AA56" s="75">
        <f>STOA!I56</f>
        <v>0</v>
      </c>
      <c r="AB56" s="75">
        <f>-STOA!O56</f>
        <v>-100</v>
      </c>
      <c r="AC56">
        <f t="shared" si="0"/>
        <v>10.107951338514711</v>
      </c>
      <c r="AD56">
        <f t="shared" si="1"/>
        <v>734.73837895165036</v>
      </c>
      <c r="AE56">
        <f>'IDT-1'!C56</f>
        <v>0</v>
      </c>
      <c r="AF56" s="24"/>
      <c r="AG56">
        <f t="shared" si="2"/>
        <v>734.73837895165036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5.6691899999999995</v>
      </c>
      <c r="E57">
        <f>GT_NG!Q57</f>
        <v>7.9857397504456342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535.15251503932927</v>
      </c>
      <c r="P57" s="36">
        <v>29.048343502309404</v>
      </c>
      <c r="Q57" s="36">
        <v>6.35</v>
      </c>
      <c r="R57" s="38">
        <v>23.749999999999996</v>
      </c>
      <c r="S57" s="38">
        <v>0</v>
      </c>
      <c r="T57" s="37">
        <f>SUMPRODUCT(LTA!J57:AN57,LTA!J$101:AN$101,LTA!J$104:AN$104)</f>
        <v>227.41</v>
      </c>
      <c r="U57" s="37">
        <f>SUMPRODUCT(LTA!J57:AN57,LTA!J$102:AN$102,LTA!J$104:AN$104)</f>
        <v>55.75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-101</v>
      </c>
      <c r="AA57" s="75">
        <f>STOA!I57</f>
        <v>0</v>
      </c>
      <c r="AB57" s="75">
        <f>-STOA!O57</f>
        <v>-100</v>
      </c>
      <c r="AC57">
        <f t="shared" si="0"/>
        <v>10.053934363941092</v>
      </c>
      <c r="AD57">
        <f t="shared" si="1"/>
        <v>728.65410336103992</v>
      </c>
      <c r="AE57">
        <f>'IDT-1'!C57</f>
        <v>0</v>
      </c>
      <c r="AF57" s="24"/>
      <c r="AG57">
        <f t="shared" si="2"/>
        <v>728.65410336103992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5.6691899999999995</v>
      </c>
      <c r="E58">
        <f>GT_NG!Q58</f>
        <v>7.9857397504456342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533.28830755880608</v>
      </c>
      <c r="P58" s="36">
        <v>29.047166268350967</v>
      </c>
      <c r="Q58" s="36">
        <v>6.35</v>
      </c>
      <c r="R58" s="38">
        <v>23.749999999999996</v>
      </c>
      <c r="S58" s="38">
        <v>0</v>
      </c>
      <c r="T58" s="37">
        <f>SUMPRODUCT(LTA!J58:AN58,LTA!J$101:AN$101,LTA!J$104:AN$104)</f>
        <v>224.17999999999998</v>
      </c>
      <c r="U58" s="37">
        <f>SUMPRODUCT(LTA!J58:AN58,LTA!J$102:AN$102,LTA!J$104:AN$104)</f>
        <v>55.75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-96</v>
      </c>
      <c r="AA58" s="75">
        <f>STOA!I58</f>
        <v>0</v>
      </c>
      <c r="AB58" s="75">
        <f>-STOA!O58</f>
        <v>-100</v>
      </c>
      <c r="AC58">
        <f t="shared" si="0"/>
        <v>9.9647043408426761</v>
      </c>
      <c r="AD58">
        <f t="shared" si="1"/>
        <v>728.64794866965667</v>
      </c>
      <c r="AE58">
        <f>'IDT-1'!C58</f>
        <v>0</v>
      </c>
      <c r="AF58" s="24"/>
      <c r="AG58">
        <f t="shared" si="2"/>
        <v>728.64794866965667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5.6691899999999995</v>
      </c>
      <c r="E59">
        <f>GT_NG!Q59</f>
        <v>7.9857397504456342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531.38979125077503</v>
      </c>
      <c r="P59" s="36">
        <v>29.047166268350967</v>
      </c>
      <c r="Q59" s="36">
        <v>6.3489714933592474</v>
      </c>
      <c r="R59" s="38">
        <v>23.749999999999996</v>
      </c>
      <c r="S59" s="38">
        <v>0</v>
      </c>
      <c r="T59" s="37">
        <f>SUMPRODUCT(LTA!J59:AN59,LTA!J$101:AN$101,LTA!J$104:AN$104)</f>
        <v>217.10999999999999</v>
      </c>
      <c r="U59" s="37">
        <f>SUMPRODUCT(LTA!J59:AN59,LTA!J$102:AN$102,LTA!J$104:AN$104)</f>
        <v>55.75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-81</v>
      </c>
      <c r="AA59" s="75">
        <f>STOA!I59</f>
        <v>0</v>
      </c>
      <c r="AB59" s="75">
        <f>-STOA!O59</f>
        <v>-100</v>
      </c>
      <c r="AC59">
        <f t="shared" si="0"/>
        <v>9.7526004336406373</v>
      </c>
      <c r="AD59">
        <f t="shared" si="1"/>
        <v>734.89050776218699</v>
      </c>
      <c r="AE59">
        <f>'IDT-1'!C59</f>
        <v>0</v>
      </c>
      <c r="AF59" s="24"/>
      <c r="AG59">
        <f t="shared" si="2"/>
        <v>734.89050776218699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5.6691899999999995</v>
      </c>
      <c r="E60">
        <f>GT_NG!Q60</f>
        <v>7.9857397504456342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528.01528504448584</v>
      </c>
      <c r="P60" s="36">
        <v>29.047166268350967</v>
      </c>
      <c r="Q60" s="36">
        <v>6.3489714933592474</v>
      </c>
      <c r="R60" s="38">
        <v>23.749999999999996</v>
      </c>
      <c r="S60" s="38">
        <v>0</v>
      </c>
      <c r="T60" s="37">
        <f>SUMPRODUCT(LTA!J60:AN60,LTA!J$101:AN$101,LTA!J$104:AN$104)</f>
        <v>209.13</v>
      </c>
      <c r="U60" s="37">
        <f>SUMPRODUCT(LTA!J60:AN60,LTA!J$102:AN$102,LTA!J$104:AN$104)</f>
        <v>55.75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-71</v>
      </c>
      <c r="AA60" s="75">
        <f>STOA!I60</f>
        <v>0</v>
      </c>
      <c r="AB60" s="75">
        <f>-STOA!O60</f>
        <v>-100</v>
      </c>
      <c r="AC60">
        <f t="shared" si="0"/>
        <v>9.5638995038033379</v>
      </c>
      <c r="AD60">
        <f t="shared" si="1"/>
        <v>733.72470248573507</v>
      </c>
      <c r="AE60">
        <f>'IDT-1'!C60</f>
        <v>0</v>
      </c>
      <c r="AF60" s="24"/>
      <c r="AG60">
        <f t="shared" si="2"/>
        <v>733.72470248573507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5.6691899999999995</v>
      </c>
      <c r="E61">
        <f>GT_NG!Q61</f>
        <v>7.9857397504456342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528.16049717156341</v>
      </c>
      <c r="P61" s="36">
        <v>29.047166268350967</v>
      </c>
      <c r="Q61" s="36">
        <v>6.3489714933592474</v>
      </c>
      <c r="R61" s="38">
        <v>23.749999999999996</v>
      </c>
      <c r="S61" s="38">
        <v>0</v>
      </c>
      <c r="T61" s="37">
        <f>SUMPRODUCT(LTA!J61:AN61,LTA!J$101:AN$101,LTA!J$104:AN$104)</f>
        <v>198.51999999999998</v>
      </c>
      <c r="U61" s="37">
        <f>SUMPRODUCT(LTA!J61:AN61,LTA!J$102:AN$102,LTA!J$104:AN$104)</f>
        <v>55.75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</v>
      </c>
      <c r="AA61" s="75">
        <f>STOA!I61</f>
        <v>0</v>
      </c>
      <c r="AB61" s="75">
        <f>-STOA!O61</f>
        <v>-100</v>
      </c>
      <c r="AC61">
        <f t="shared" si="0"/>
        <v>8.8947310815789251</v>
      </c>
      <c r="AD61">
        <f t="shared" si="1"/>
        <v>788.92908303503702</v>
      </c>
      <c r="AE61">
        <f>'IDT-1'!C61</f>
        <v>-55</v>
      </c>
      <c r="AF61" s="24"/>
      <c r="AG61">
        <f t="shared" si="2"/>
        <v>733.92908303503702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5.6691899999999995</v>
      </c>
      <c r="E62">
        <f>GT_NG!Q62</f>
        <v>7.9857397504456342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528.16049717156341</v>
      </c>
      <c r="P62" s="36">
        <v>29.047166268350967</v>
      </c>
      <c r="Q62" s="36">
        <v>6.3489714933592474</v>
      </c>
      <c r="R62" s="38">
        <v>23.749999999999996</v>
      </c>
      <c r="S62" s="38">
        <v>0</v>
      </c>
      <c r="T62" s="37">
        <f>SUMPRODUCT(LTA!J62:AN62,LTA!J$101:AN$101,LTA!J$104:AN$104)</f>
        <v>185.59</v>
      </c>
      <c r="U62" s="37">
        <f>SUMPRODUCT(LTA!J62:AN62,LTA!J$102:AN$102,LTA!J$104:AN$104)</f>
        <v>55.75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-100</v>
      </c>
      <c r="AC62">
        <f t="shared" si="0"/>
        <v>9.1110943164457527</v>
      </c>
      <c r="AD62">
        <f t="shared" si="1"/>
        <v>825.35271980017035</v>
      </c>
      <c r="AE62">
        <f>'IDT-1'!C62</f>
        <v>-91</v>
      </c>
      <c r="AF62" s="24"/>
      <c r="AG62">
        <f t="shared" si="2"/>
        <v>734.35271980017035</v>
      </c>
      <c r="AI62" s="34">
        <f>PXIL!I62</f>
        <v>0</v>
      </c>
      <c r="AJ62" s="34">
        <f>PXIL!O62</f>
        <v>0</v>
      </c>
      <c r="AK62" s="34">
        <f>RTM_IEX!I62</f>
        <v>43.57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5.6691899999999995</v>
      </c>
      <c r="E63">
        <f>GT_NG!Q63</f>
        <v>7.9857397504456342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575.40798571960704</v>
      </c>
      <c r="P63" s="36">
        <v>62.217387799655739</v>
      </c>
      <c r="Q63" s="36">
        <v>18.857459932659932</v>
      </c>
      <c r="R63" s="38">
        <v>23.749999999999996</v>
      </c>
      <c r="S63" s="38">
        <v>0</v>
      </c>
      <c r="T63" s="37">
        <f>SUMPRODUCT(LTA!J63:AN63,LTA!J$101:AN$101,LTA!J$104:AN$104)</f>
        <v>174.3</v>
      </c>
      <c r="U63" s="37">
        <f>SUMPRODUCT(LTA!J63:AN63,LTA!J$102:AN$102,LTA!J$104:AN$104)</f>
        <v>84.8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-13</v>
      </c>
      <c r="AA63" s="75">
        <f>STOA!I63</f>
        <v>0</v>
      </c>
      <c r="AB63" s="75">
        <f>-STOA!O63</f>
        <v>-100</v>
      </c>
      <c r="AC63">
        <f t="shared" si="0"/>
        <v>9.9503044340313327</v>
      </c>
      <c r="AD63">
        <f t="shared" si="1"/>
        <v>863.6297082012336</v>
      </c>
      <c r="AE63">
        <f>'IDT-1'!C63</f>
        <v>-121</v>
      </c>
      <c r="AF63" s="24"/>
      <c r="AG63">
        <f t="shared" si="2"/>
        <v>742.6297082012336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-15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5.6691899999999995</v>
      </c>
      <c r="E64">
        <f>GT_NG!Q64</f>
        <v>7.9857397504456342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579.12407740440904</v>
      </c>
      <c r="P64" s="36">
        <v>62.217387799655739</v>
      </c>
      <c r="Q64" s="36">
        <v>18.857459932659932</v>
      </c>
      <c r="R64" s="38">
        <v>23.749999999999996</v>
      </c>
      <c r="S64" s="38">
        <v>0</v>
      </c>
      <c r="T64" s="37">
        <f>SUMPRODUCT(LTA!J64:AN64,LTA!J$101:AN$101,LTA!J$104:AN$104)</f>
        <v>163.88</v>
      </c>
      <c r="U64" s="37">
        <f>SUMPRODUCT(LTA!J64:AN64,LTA!J$102:AN$102,LTA!J$104:AN$104)</f>
        <v>103.91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-100</v>
      </c>
      <c r="AC64">
        <f t="shared" si="0"/>
        <v>9.9440623830690509</v>
      </c>
      <c r="AD64">
        <f t="shared" si="1"/>
        <v>889.04204193699786</v>
      </c>
      <c r="AE64">
        <f>'IDT-1'!C64</f>
        <v>-147</v>
      </c>
      <c r="AF64" s="24"/>
      <c r="AG64">
        <f t="shared" si="2"/>
        <v>742.04204193699786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5.6691899999999995</v>
      </c>
      <c r="E65">
        <f>GT_NG!Q65</f>
        <v>7.9857397504456342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597.20409577167129</v>
      </c>
      <c r="P65" s="36">
        <v>62.217387799655739</v>
      </c>
      <c r="Q65" s="36">
        <v>18.857459932659932</v>
      </c>
      <c r="R65" s="38">
        <v>23.749999999999996</v>
      </c>
      <c r="S65" s="38">
        <v>0</v>
      </c>
      <c r="T65" s="37">
        <f>SUMPRODUCT(LTA!J65:AN65,LTA!J$101:AN$101,LTA!J$104:AN$104)</f>
        <v>147.32</v>
      </c>
      <c r="U65" s="37">
        <f>SUMPRODUCT(LTA!J65:AN65,LTA!J$102:AN$102,LTA!J$104:AN$104)</f>
        <v>103.91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-100</v>
      </c>
      <c r="AC65">
        <f t="shared" si="0"/>
        <v>9.9663166722231527</v>
      </c>
      <c r="AD65">
        <f t="shared" si="1"/>
        <v>889.53980601510602</v>
      </c>
      <c r="AE65">
        <f>'IDT-1'!C65</f>
        <v>-163</v>
      </c>
      <c r="AF65" s="24"/>
      <c r="AG65">
        <f t="shared" si="2"/>
        <v>726.53980601510602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-16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5.6691899999999995</v>
      </c>
      <c r="E66">
        <f>GT_NG!Q66</f>
        <v>7.9857397504456342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557.59375501244665</v>
      </c>
      <c r="P66" s="36">
        <v>62.217387799655739</v>
      </c>
      <c r="Q66" s="36">
        <v>18.857459932659932</v>
      </c>
      <c r="R66" s="38">
        <v>23.749999999999996</v>
      </c>
      <c r="S66" s="38">
        <v>0</v>
      </c>
      <c r="T66" s="37">
        <f>SUMPRODUCT(LTA!J66:AN66,LTA!J$101:AN$101,LTA!J$104:AN$104)</f>
        <v>129.61000000000001</v>
      </c>
      <c r="U66" s="37">
        <f>SUMPRODUCT(LTA!J66:AN66,LTA!J$102:AN$102,LTA!J$104:AN$104)</f>
        <v>103.91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</v>
      </c>
      <c r="AA66" s="75">
        <f>STOA!I66</f>
        <v>0</v>
      </c>
      <c r="AB66" s="75">
        <f>-STOA!O66</f>
        <v>-100</v>
      </c>
      <c r="AC66">
        <f t="shared" si="0"/>
        <v>9.6305820964636872</v>
      </c>
      <c r="AD66">
        <f t="shared" si="1"/>
        <v>813.55519983164083</v>
      </c>
      <c r="AE66">
        <f>'IDT-1'!C66</f>
        <v>-88.483000000000004</v>
      </c>
      <c r="AF66" s="24"/>
      <c r="AG66">
        <f t="shared" si="2"/>
        <v>725.07219983164077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-32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5.6691899999999995</v>
      </c>
      <c r="E67">
        <f>GT_NG!Q67</f>
        <v>7.9857397504456342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590.4239120343716</v>
      </c>
      <c r="P67" s="36">
        <v>62.217387799655739</v>
      </c>
      <c r="Q67" s="36">
        <v>18.857459932659932</v>
      </c>
      <c r="R67" s="38">
        <v>23.749999999999996</v>
      </c>
      <c r="S67" s="38">
        <v>0</v>
      </c>
      <c r="T67" s="37">
        <f>SUMPRODUCT(LTA!J67:AN67,LTA!J$101:AN$101,LTA!J$104:AN$104)</f>
        <v>111.03000000000002</v>
      </c>
      <c r="U67" s="37">
        <f>SUMPRODUCT(LTA!J67:AN67,LTA!J$102:AN$102,LTA!J$104:AN$104)</f>
        <v>103.91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-100</v>
      </c>
      <c r="AC67">
        <f t="shared" si="0"/>
        <v>9.8891553910895578</v>
      </c>
      <c r="AD67">
        <f t="shared" si="1"/>
        <v>812.54678355893998</v>
      </c>
      <c r="AE67">
        <f>'IDT-1'!C67</f>
        <v>-103.301</v>
      </c>
      <c r="AF67" s="24"/>
      <c r="AG67">
        <f t="shared" si="2"/>
        <v>709.24578355893993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5.6691899999999995</v>
      </c>
      <c r="E68">
        <f>GT_NG!Q68</f>
        <v>7.9857397504456342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597.20429896112603</v>
      </c>
      <c r="P68" s="36">
        <v>62.217387799655739</v>
      </c>
      <c r="Q68" s="36">
        <v>18.857459932659932</v>
      </c>
      <c r="R68" s="38">
        <v>23.749999999999996</v>
      </c>
      <c r="S68" s="38">
        <v>0</v>
      </c>
      <c r="T68" s="37">
        <f>SUMPRODUCT(LTA!J68:AN68,LTA!J$101:AN$101,LTA!J$104:AN$104)</f>
        <v>93.960000000000008</v>
      </c>
      <c r="U68" s="37">
        <f>SUMPRODUCT(LTA!J68:AN68,LTA!J$102:AN$102,LTA!J$104:AN$104)</f>
        <v>103.91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9.5322629703791364</v>
      </c>
      <c r="AD68">
        <f t="shared" ref="AD68:AD98" si="4">SUM(B68:AB68,AI68:AR68)-AC68</f>
        <v>832.6140629064048</v>
      </c>
      <c r="AE68">
        <f>'IDT-1'!C68</f>
        <v>-118.965</v>
      </c>
      <c r="AF68" s="24"/>
      <c r="AG68">
        <f t="shared" ref="AG68:AG98" si="5">SUM(AD68:AF68)</f>
        <v>713.64906290640477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5.6691899999999995</v>
      </c>
      <c r="E69">
        <f>GT_NG!Q69</f>
        <v>7.9857397504456342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627.703002445023</v>
      </c>
      <c r="P69" s="36">
        <v>62.217387799655739</v>
      </c>
      <c r="Q69" s="36">
        <v>18.857459932659932</v>
      </c>
      <c r="R69" s="38">
        <v>23.5</v>
      </c>
      <c r="S69" s="38">
        <v>0</v>
      </c>
      <c r="T69" s="37">
        <f>SUMPRODUCT(LTA!J69:AN69,LTA!J$101:AN$101,LTA!J$104:AN$104)</f>
        <v>76.34</v>
      </c>
      <c r="U69" s="37">
        <f>SUMPRODUCT(LTA!J69:AN69,LTA!J$102:AN$102,LTA!J$104:AN$104)</f>
        <v>103.91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-100</v>
      </c>
      <c r="AC69">
        <f t="shared" si="3"/>
        <v>9.6433955610374298</v>
      </c>
      <c r="AD69">
        <f t="shared" si="4"/>
        <v>845.13163379964351</v>
      </c>
      <c r="AE69">
        <f>'IDT-1'!C69</f>
        <v>-125</v>
      </c>
      <c r="AF69" s="24"/>
      <c r="AG69">
        <f t="shared" si="5"/>
        <v>720.13163379964351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5.6691899999999995</v>
      </c>
      <c r="E70">
        <f>GT_NG!Q70</f>
        <v>7.9857397504456342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45.927902452390725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624.42245318158871</v>
      </c>
      <c r="P70" s="36">
        <v>62.217387799655739</v>
      </c>
      <c r="Q70" s="36">
        <v>18.857459932659932</v>
      </c>
      <c r="R70" s="38">
        <v>15.180000000000001</v>
      </c>
      <c r="S70" s="38">
        <v>0</v>
      </c>
      <c r="T70" s="37">
        <f>SUMPRODUCT(LTA!J70:AN70,LTA!J$101:AN$101,LTA!J$104:AN$104)</f>
        <v>56.440000000000005</v>
      </c>
      <c r="U70" s="37">
        <f>SUMPRODUCT(LTA!J70:AN70,LTA!J$102:AN$102,LTA!J$104:AN$104)</f>
        <v>103.91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9.2539631988688029</v>
      </c>
      <c r="AD70">
        <f t="shared" si="4"/>
        <v>821.35616991787197</v>
      </c>
      <c r="AE70">
        <f>'IDT-1'!C70</f>
        <v>-95</v>
      </c>
      <c r="AF70" s="24"/>
      <c r="AG70">
        <f t="shared" si="5"/>
        <v>726.35616991787197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5.6691899999999995</v>
      </c>
      <c r="E71">
        <f>GT_NG!Q71</f>
        <v>7.9857397504456342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45.927902452390725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627.14993027227399</v>
      </c>
      <c r="P71" s="36">
        <v>62.217387799655739</v>
      </c>
      <c r="Q71" s="36">
        <v>18.857459932659932</v>
      </c>
      <c r="R71" s="38">
        <v>5.7000000000000011</v>
      </c>
      <c r="S71" s="38">
        <v>0</v>
      </c>
      <c r="T71" s="37">
        <f>SUMPRODUCT(LTA!J71:AN71,LTA!J$101:AN$101,LTA!J$104:AN$104)</f>
        <v>47.83</v>
      </c>
      <c r="U71" s="37">
        <f>SUMPRODUCT(LTA!J71:AN71,LTA!J$102:AN$102,LTA!J$104:AN$104)</f>
        <v>103.91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9.0299917220448815</v>
      </c>
      <c r="AD71">
        <f t="shared" si="4"/>
        <v>816.21761848538119</v>
      </c>
      <c r="AE71">
        <f>'IDT-1'!C71</f>
        <v>-65</v>
      </c>
      <c r="AF71" s="24"/>
      <c r="AG71">
        <f t="shared" si="5"/>
        <v>751.21761848538119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5.6691899999999995</v>
      </c>
      <c r="E72">
        <f>GT_NG!Q72</f>
        <v>7.9857397504456342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45.927902452390725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632.49713806473096</v>
      </c>
      <c r="P72" s="36">
        <v>62.217387799655739</v>
      </c>
      <c r="Q72" s="36">
        <v>18.857459932659932</v>
      </c>
      <c r="R72" s="38">
        <v>2.39</v>
      </c>
      <c r="S72" s="38">
        <v>0</v>
      </c>
      <c r="T72" s="37">
        <f>SUMPRODUCT(LTA!J72:AN72,LTA!J$101:AN$101,LTA!J$104:AN$104)</f>
        <v>36.1</v>
      </c>
      <c r="U72" s="37">
        <f>SUMPRODUCT(LTA!J72:AN72,LTA!J$102:AN$102,LTA!J$104:AN$104)</f>
        <v>108.07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8.981303150618503</v>
      </c>
      <c r="AD72">
        <f t="shared" si="4"/>
        <v>810.73351484926457</v>
      </c>
      <c r="AE72">
        <f>'IDT-1'!C72</f>
        <v>-40</v>
      </c>
      <c r="AF72" s="24"/>
      <c r="AG72">
        <f t="shared" si="5"/>
        <v>770.73351484926457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5.6691899999999995</v>
      </c>
      <c r="E73">
        <f>GT_NG!Q73</f>
        <v>7.9977534400449315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45.927902452390725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643.24137122246202</v>
      </c>
      <c r="P73" s="36">
        <v>62.217387799655739</v>
      </c>
      <c r="Q73" s="36">
        <v>18.857459932659932</v>
      </c>
      <c r="R73" s="38">
        <v>0.28999999999999998</v>
      </c>
      <c r="S73" s="38">
        <v>0</v>
      </c>
      <c r="T73" s="37">
        <f>SUMPRODUCT(LTA!J73:AN73,LTA!J$101:AN$101,LTA!J$104:AN$104)</f>
        <v>23.07</v>
      </c>
      <c r="U73" s="37">
        <f>SUMPRODUCT(LTA!J73:AN73,LTA!J$102:AN$102,LTA!J$104:AN$104)</f>
        <v>108.07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8.94281412287501</v>
      </c>
      <c r="AD73">
        <f t="shared" si="4"/>
        <v>806.39825072433837</v>
      </c>
      <c r="AE73">
        <f>'IDT-1'!C73</f>
        <v>-25</v>
      </c>
      <c r="AF73" s="24"/>
      <c r="AG73">
        <f t="shared" si="5"/>
        <v>781.39825072433837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5.6691899999999995</v>
      </c>
      <c r="E74">
        <f>GT_NG!Q74</f>
        <v>7.9977534400449315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45.927902452390725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661.0274846684739</v>
      </c>
      <c r="P74" s="36">
        <v>62.217387799655739</v>
      </c>
      <c r="Q74" s="36">
        <v>18.857459932659932</v>
      </c>
      <c r="R74" s="38">
        <v>0</v>
      </c>
      <c r="S74" s="38">
        <v>0</v>
      </c>
      <c r="T74" s="37">
        <f>SUMPRODUCT(LTA!J74:AN74,LTA!J$101:AN$101,LTA!J$104:AN$104)</f>
        <v>16.02</v>
      </c>
      <c r="U74" s="37">
        <f>SUMPRODUCT(LTA!J74:AN74,LTA!J$102:AN$102,LTA!J$104:AN$104)</f>
        <v>108.07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9.0347399211999146</v>
      </c>
      <c r="AD74">
        <f t="shared" si="4"/>
        <v>816.75243837202527</v>
      </c>
      <c r="AE74">
        <f>'IDT-1'!C74</f>
        <v>-30</v>
      </c>
      <c r="AF74" s="24"/>
      <c r="AG74">
        <f t="shared" si="5"/>
        <v>786.75243837202527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5.6691899999999995</v>
      </c>
      <c r="E75">
        <f>GT_NG!Q75</f>
        <v>7.9977534400449315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45.927902452390725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684.25912580509498</v>
      </c>
      <c r="P75" s="36">
        <v>62.217387799655739</v>
      </c>
      <c r="Q75" s="36">
        <v>18.857459932659932</v>
      </c>
      <c r="R75" s="38">
        <v>0</v>
      </c>
      <c r="S75" s="38">
        <v>0</v>
      </c>
      <c r="T75" s="37">
        <f>SUMPRODUCT(LTA!J75:AN75,LTA!J$101:AN$101,LTA!J$104:AN$104)</f>
        <v>12.4</v>
      </c>
      <c r="U75" s="37">
        <f>SUMPRODUCT(LTA!J75:AN75,LTA!J$102:AN$102,LTA!J$104:AN$104)</f>
        <v>108.07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10.333703115421713</v>
      </c>
      <c r="AD75">
        <f t="shared" si="4"/>
        <v>762.1751163144246</v>
      </c>
      <c r="AE75">
        <f>'IDT-1'!C75</f>
        <v>45</v>
      </c>
      <c r="AF75" s="24"/>
      <c r="AG75">
        <f t="shared" si="5"/>
        <v>807.1751163144246</v>
      </c>
      <c r="AI75" s="34">
        <f>PXIL!I75</f>
        <v>0</v>
      </c>
      <c r="AJ75" s="34">
        <f>PXIL!O75</f>
        <v>0</v>
      </c>
      <c r="AK75" s="34">
        <f>RTM_IEX!I75</f>
        <v>27.11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5.6691899999999995</v>
      </c>
      <c r="E76">
        <f>GT_NG!Q76</f>
        <v>7.9977534400449315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45.927902452390725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712.32351623868738</v>
      </c>
      <c r="P76" s="36">
        <v>62.217387799655739</v>
      </c>
      <c r="Q76" s="36">
        <v>18.857459932659932</v>
      </c>
      <c r="R76" s="38">
        <v>0</v>
      </c>
      <c r="S76" s="38">
        <v>0</v>
      </c>
      <c r="T76" s="37">
        <f>SUMPRODUCT(LTA!J76:AN76,LTA!J$101:AN$101,LTA!J$104:AN$104)</f>
        <v>13.34</v>
      </c>
      <c r="U76" s="37">
        <f>SUMPRODUCT(LTA!J76:AN76,LTA!J$102:AN$102,LTA!J$104:AN$104)</f>
        <v>108.07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10.452629751237325</v>
      </c>
      <c r="AD76">
        <f t="shared" si="4"/>
        <v>775.57058011220136</v>
      </c>
      <c r="AE76">
        <f>'IDT-1'!C76</f>
        <v>25</v>
      </c>
      <c r="AF76" s="24"/>
      <c r="AG76">
        <f t="shared" si="5"/>
        <v>800.57058011220136</v>
      </c>
      <c r="AI76" s="34">
        <f>PXIL!I76</f>
        <v>0</v>
      </c>
      <c r="AJ76" s="34">
        <f>PXIL!O76</f>
        <v>0</v>
      </c>
      <c r="AK76" s="34">
        <f>RTM_IEX!I76</f>
        <v>11.62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5.6691899999999995</v>
      </c>
      <c r="E77">
        <f>GT_NG!Q77</f>
        <v>8.3222738453129281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45.927902452390725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712.25121488468744</v>
      </c>
      <c r="P77" s="36">
        <v>62.217387799655739</v>
      </c>
      <c r="Q77" s="36">
        <v>18.857459932659932</v>
      </c>
      <c r="R77" s="38">
        <v>0</v>
      </c>
      <c r="S77" s="38">
        <v>0</v>
      </c>
      <c r="T77" s="37">
        <f>SUMPRODUCT(LTA!J77:AN77,LTA!J$101:AN$101,LTA!J$104:AN$104)</f>
        <v>14.01</v>
      </c>
      <c r="U77" s="37">
        <f>SUMPRODUCT(LTA!J77:AN77,LTA!J$102:AN$102,LTA!J$104:AN$104)</f>
        <v>108.07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10.528945278888484</v>
      </c>
      <c r="AD77">
        <f t="shared" si="4"/>
        <v>784.16648363581817</v>
      </c>
      <c r="AE77">
        <f>'IDT-1'!C77</f>
        <v>5</v>
      </c>
      <c r="AF77" s="24"/>
      <c r="AG77">
        <f t="shared" si="5"/>
        <v>789.16648363581817</v>
      </c>
      <c r="AI77" s="34">
        <f>PXIL!I77</f>
        <v>0</v>
      </c>
      <c r="AJ77" s="34">
        <f>PXIL!O77</f>
        <v>0</v>
      </c>
      <c r="AK77" s="34">
        <f>RTM_IEX!I77</f>
        <v>19.37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5.6691899999999995</v>
      </c>
      <c r="E78">
        <f>GT_NG!Q78</f>
        <v>8.3222738453129281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45.927902452390725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712.25121488468744</v>
      </c>
      <c r="P78" s="36">
        <v>62.217387799655739</v>
      </c>
      <c r="Q78" s="36">
        <v>18.857459932659932</v>
      </c>
      <c r="R78" s="38">
        <v>0</v>
      </c>
      <c r="S78" s="38">
        <v>0</v>
      </c>
      <c r="T78" s="37">
        <f>SUMPRODUCT(LTA!J78:AN78,LTA!J$101:AN$101,LTA!J$104:AN$104)</f>
        <v>14.34</v>
      </c>
      <c r="U78" s="37">
        <f>SUMPRODUCT(LTA!J78:AN78,LTA!J$102:AN$102,LTA!J$104:AN$104)</f>
        <v>108.07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10.455113278888485</v>
      </c>
      <c r="AD78">
        <f t="shared" si="4"/>
        <v>775.85031563581833</v>
      </c>
      <c r="AE78">
        <f>'IDT-1'!C78</f>
        <v>0</v>
      </c>
      <c r="AF78" s="24"/>
      <c r="AG78">
        <f t="shared" si="5"/>
        <v>775.85031563581833</v>
      </c>
      <c r="AI78" s="34">
        <f>PXIL!I78</f>
        <v>0</v>
      </c>
      <c r="AJ78" s="34">
        <f>PXIL!O78</f>
        <v>0</v>
      </c>
      <c r="AK78" s="34">
        <f>RTM_IEX!I78</f>
        <v>10.65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5.6691899999999995</v>
      </c>
      <c r="E79">
        <f>GT_NG!Q79</f>
        <v>8.3222738453129281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45.927902452390725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708.80355997274171</v>
      </c>
      <c r="P79" s="36">
        <v>62.217387799655739</v>
      </c>
      <c r="Q79" s="36">
        <v>18.857459932659932</v>
      </c>
      <c r="R79" s="38">
        <v>0</v>
      </c>
      <c r="S79" s="38">
        <v>0</v>
      </c>
      <c r="T79" s="37">
        <f>SUMPRODUCT(LTA!J79:AN79,LTA!J$101:AN$101,LTA!J$104:AN$104)</f>
        <v>14.67</v>
      </c>
      <c r="U79" s="37">
        <f>SUMPRODUCT(LTA!J79:AN79,LTA!J$102:AN$102,LTA!J$104:AN$104)</f>
        <v>108.07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10.33395791566336</v>
      </c>
      <c r="AD79">
        <f t="shared" si="4"/>
        <v>762.20381608709749</v>
      </c>
      <c r="AE79">
        <f>'IDT-1'!C79</f>
        <v>0</v>
      </c>
      <c r="AF79" s="24"/>
      <c r="AG79">
        <f t="shared" si="5"/>
        <v>762.20381608709749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5.6691899999999995</v>
      </c>
      <c r="E80">
        <f>GT_NG!Q80</f>
        <v>8.5968591961671539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45.927902452390725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701.15783453653933</v>
      </c>
      <c r="P80" s="36">
        <v>62.217387799655739</v>
      </c>
      <c r="Q80" s="36">
        <v>18.857459932659932</v>
      </c>
      <c r="R80" s="38">
        <v>0</v>
      </c>
      <c r="S80" s="38">
        <v>0</v>
      </c>
      <c r="T80" s="37">
        <f>SUMPRODUCT(LTA!J80:AN80,LTA!J$101:AN$101,LTA!J$104:AN$104)</f>
        <v>15.01</v>
      </c>
      <c r="U80" s="37">
        <f>SUMPRODUCT(LTA!J80:AN80,LTA!J$102:AN$102,LTA!J$104:AN$104)</f>
        <v>108.07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10.272083882912298</v>
      </c>
      <c r="AD80">
        <f t="shared" si="4"/>
        <v>755.23455003450067</v>
      </c>
      <c r="AE80">
        <f>'IDT-1'!C80</f>
        <v>0</v>
      </c>
      <c r="AF80" s="24"/>
      <c r="AG80">
        <f t="shared" si="5"/>
        <v>755.23455003450067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5.6691899999999995</v>
      </c>
      <c r="E81">
        <f>GT_NG!Q81</f>
        <v>8.5968591961671539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45.927902452390725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685.7835226070049</v>
      </c>
      <c r="P81" s="36">
        <v>62.217387799655739</v>
      </c>
      <c r="Q81" s="36">
        <v>18.857459932659932</v>
      </c>
      <c r="R81" s="38">
        <v>0</v>
      </c>
      <c r="S81" s="38">
        <v>0</v>
      </c>
      <c r="T81" s="37">
        <f>SUMPRODUCT(LTA!J81:AN81,LTA!J$101:AN$101,LTA!J$104:AN$104)</f>
        <v>14.67</v>
      </c>
      <c r="U81" s="37">
        <f>SUMPRODUCT(LTA!J81:AN81,LTA!J$102:AN$102,LTA!J$104:AN$104)</f>
        <v>108.07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10.133797937932396</v>
      </c>
      <c r="AD81">
        <f t="shared" si="4"/>
        <v>739.6585240499461</v>
      </c>
      <c r="AE81">
        <f>'IDT-1'!C81</f>
        <v>0</v>
      </c>
      <c r="AF81" s="24"/>
      <c r="AG81">
        <f t="shared" si="5"/>
        <v>739.6585240499461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5.6691899999999995</v>
      </c>
      <c r="E82">
        <f>GT_NG!Q82</f>
        <v>8.5968591961671539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669.11479776847318</v>
      </c>
      <c r="P82" s="36">
        <v>62.217387799655739</v>
      </c>
      <c r="Q82" s="36">
        <v>18.857459932659932</v>
      </c>
      <c r="R82" s="38">
        <v>0</v>
      </c>
      <c r="S82" s="38">
        <v>0</v>
      </c>
      <c r="T82" s="37">
        <f>SUMPRODUCT(LTA!J82:AN82,LTA!J$101:AN$101,LTA!J$104:AN$104)</f>
        <v>14.34</v>
      </c>
      <c r="U82" s="37">
        <f>SUMPRODUCT(LTA!J82:AN82,LTA!J$102:AN$102,LTA!J$104:AN$104)</f>
        <v>108.07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10.007655412781768</v>
      </c>
      <c r="AD82">
        <f t="shared" si="4"/>
        <v>725.45028871707086</v>
      </c>
      <c r="AE82">
        <f>'IDT-1'!C82</f>
        <v>0</v>
      </c>
      <c r="AF82" s="24"/>
      <c r="AG82">
        <f t="shared" si="5"/>
        <v>725.45028871707086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5.6691899999999995</v>
      </c>
      <c r="E83">
        <f>GT_NG!Q83</f>
        <v>8.3222738453129281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653.96433018430116</v>
      </c>
      <c r="P83" s="36">
        <v>62.217387799655739</v>
      </c>
      <c r="Q83" s="36">
        <v>18.857459932659932</v>
      </c>
      <c r="R83" s="38">
        <v>0</v>
      </c>
      <c r="S83" s="38">
        <v>0</v>
      </c>
      <c r="T83" s="37">
        <f>SUMPRODUCT(LTA!J83:AN83,LTA!J$101:AN$101,LTA!J$104:AN$104)</f>
        <v>14.17</v>
      </c>
      <c r="U83" s="37">
        <f>SUMPRODUCT(LTA!J83:AN83,LTA!J$102:AN$102,LTA!J$104:AN$104)</f>
        <v>108.07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9.9982829469535375</v>
      </c>
      <c r="AD83">
        <f t="shared" si="4"/>
        <v>724.39460824787272</v>
      </c>
      <c r="AE83">
        <f>'IDT-1'!C83</f>
        <v>-14</v>
      </c>
      <c r="AF83" s="24"/>
      <c r="AG83">
        <f t="shared" si="5"/>
        <v>710.39460824787272</v>
      </c>
      <c r="AI83" s="34">
        <f>PXIL!I83</f>
        <v>0</v>
      </c>
      <c r="AJ83" s="34">
        <f>PXIL!O83</f>
        <v>0</v>
      </c>
      <c r="AK83" s="34">
        <f>RTM_IEX!I83</f>
        <v>14.53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5.6691899999999995</v>
      </c>
      <c r="E84">
        <f>GT_NG!Q84</f>
        <v>8.3222738453129281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628.40459987115503</v>
      </c>
      <c r="P84" s="36">
        <v>62.217387799655739</v>
      </c>
      <c r="Q84" s="36">
        <v>18.857459932659932</v>
      </c>
      <c r="R84" s="38">
        <v>0</v>
      </c>
      <c r="S84" s="38">
        <v>0</v>
      </c>
      <c r="T84" s="37">
        <f>SUMPRODUCT(LTA!J84:AN84,LTA!J$101:AN$101,LTA!J$104:AN$104)</f>
        <v>13.33</v>
      </c>
      <c r="U84" s="37">
        <f>SUMPRODUCT(LTA!J84:AN84,LTA!J$102:AN$102,LTA!J$104:AN$104)</f>
        <v>108.07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9.7658773201978519</v>
      </c>
      <c r="AD84">
        <f t="shared" si="4"/>
        <v>698.21728356148242</v>
      </c>
      <c r="AE84">
        <f>'IDT-1'!C84</f>
        <v>-5</v>
      </c>
      <c r="AF84" s="24"/>
      <c r="AG84">
        <f t="shared" si="5"/>
        <v>693.21728356148242</v>
      </c>
      <c r="AI84" s="34">
        <f>PXIL!I84</f>
        <v>0</v>
      </c>
      <c r="AJ84" s="34">
        <f>PXIL!O84</f>
        <v>0</v>
      </c>
      <c r="AK84" s="34">
        <f>RTM_IEX!I84</f>
        <v>14.52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5.6691899999999995</v>
      </c>
      <c r="E85">
        <f>GT_NG!Q85</f>
        <v>8.3222738453129281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611.60609941527218</v>
      </c>
      <c r="P85" s="36">
        <v>62.217387799655739</v>
      </c>
      <c r="Q85" s="36">
        <v>18.857459932659932</v>
      </c>
      <c r="R85" s="38">
        <v>0</v>
      </c>
      <c r="S85" s="38">
        <v>0</v>
      </c>
      <c r="T85" s="37">
        <f>SUMPRODUCT(LTA!J85:AN85,LTA!J$101:AN$101,LTA!J$104:AN$104)</f>
        <v>13.33</v>
      </c>
      <c r="U85" s="37">
        <f>SUMPRODUCT(LTA!J85:AN85,LTA!J$102:AN$102,LTA!J$104:AN$104)</f>
        <v>108.07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9.4902745161860818</v>
      </c>
      <c r="AD85">
        <f t="shared" si="4"/>
        <v>667.17438590961126</v>
      </c>
      <c r="AE85">
        <f>'IDT-1'!C85</f>
        <v>0</v>
      </c>
      <c r="AF85" s="24"/>
      <c r="AG85">
        <f t="shared" si="5"/>
        <v>667.17438590961126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5.6691899999999995</v>
      </c>
      <c r="E86">
        <f>GT_NG!Q86</f>
        <v>8.3222738453129281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602.56957316661772</v>
      </c>
      <c r="P86" s="36">
        <v>62.217387799655739</v>
      </c>
      <c r="Q86" s="36">
        <v>18.857459932659932</v>
      </c>
      <c r="R86" s="38">
        <v>0</v>
      </c>
      <c r="S86" s="38">
        <v>0</v>
      </c>
      <c r="T86" s="37">
        <f>SUMPRODUCT(LTA!J86:AN86,LTA!J$101:AN$101,LTA!J$104:AN$104)</f>
        <v>13.33</v>
      </c>
      <c r="U86" s="37">
        <f>SUMPRODUCT(LTA!J86:AN86,LTA!J$102:AN$102,LTA!J$104:AN$104)</f>
        <v>108.07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9.4107530851979231</v>
      </c>
      <c r="AD86">
        <f t="shared" si="4"/>
        <v>658.21738109194507</v>
      </c>
      <c r="AE86">
        <f>'IDT-1'!C86</f>
        <v>-4</v>
      </c>
      <c r="AF86" s="24"/>
      <c r="AG86">
        <f t="shared" si="5"/>
        <v>654.21738109194507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5.6691899999999995</v>
      </c>
      <c r="E87">
        <f>GT_NG!Q87</f>
        <v>8.5968591961671539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595.24003727251784</v>
      </c>
      <c r="P87" s="36">
        <v>62.217387799655739</v>
      </c>
      <c r="Q87" s="36">
        <v>18.857459932659932</v>
      </c>
      <c r="R87" s="38">
        <v>0</v>
      </c>
      <c r="S87" s="38">
        <v>0</v>
      </c>
      <c r="T87" s="37">
        <f>SUMPRODUCT(LTA!J87:AN87,LTA!J$101:AN$101,LTA!J$104:AN$104)</f>
        <v>13.33</v>
      </c>
      <c r="U87" s="37">
        <f>SUMPRODUCT(LTA!J87:AN87,LTA!J$102:AN$102,LTA!J$104:AN$104)</f>
        <v>108.07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9.5982356091634582</v>
      </c>
      <c r="AD87">
        <f t="shared" si="4"/>
        <v>679.33473083679053</v>
      </c>
      <c r="AE87">
        <f>'IDT-1'!C87</f>
        <v>-19</v>
      </c>
      <c r="AF87" s="24"/>
      <c r="AG87">
        <f t="shared" si="5"/>
        <v>660.33473083679053</v>
      </c>
      <c r="AI87" s="34">
        <f>PXIL!I87</f>
        <v>0</v>
      </c>
      <c r="AJ87" s="34">
        <f>PXIL!O87</f>
        <v>0</v>
      </c>
      <c r="AK87" s="34">
        <f>RTM_IEX!I87</f>
        <v>31.95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5.6691899999999995</v>
      </c>
      <c r="E88">
        <f>GT_NG!Q88</f>
        <v>8.5968591961671539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600.49746393889836</v>
      </c>
      <c r="P88" s="36">
        <v>62.217387799655739</v>
      </c>
      <c r="Q88" s="36">
        <v>18.857459932659932</v>
      </c>
      <c r="R88" s="38">
        <v>0</v>
      </c>
      <c r="S88" s="38">
        <v>0</v>
      </c>
      <c r="T88" s="37">
        <f>SUMPRODUCT(LTA!J88:AN88,LTA!J$101:AN$101,LTA!J$104:AN$104)</f>
        <v>13.33</v>
      </c>
      <c r="U88" s="37">
        <f>SUMPRODUCT(LTA!J88:AN88,LTA!J$102:AN$102,LTA!J$104:AN$104)</f>
        <v>108.07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9.4825809638276066</v>
      </c>
      <c r="AD88">
        <f t="shared" si="4"/>
        <v>666.30781214850686</v>
      </c>
      <c r="AE88">
        <f>'IDT-1'!C88</f>
        <v>-14</v>
      </c>
      <c r="AF88" s="24"/>
      <c r="AG88">
        <f t="shared" si="5"/>
        <v>652.30781214850686</v>
      </c>
      <c r="AI88" s="34">
        <f>PXIL!I88</f>
        <v>0</v>
      </c>
      <c r="AJ88" s="34">
        <f>PXIL!O88</f>
        <v>0</v>
      </c>
      <c r="AK88" s="34">
        <f>RTM_IEX!I88</f>
        <v>13.55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5.6691899999999995</v>
      </c>
      <c r="E89">
        <f>GT_NG!Q89</f>
        <v>8.5968591961671539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45.002032244953256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592.55928198430377</v>
      </c>
      <c r="P89" s="36">
        <v>62.217387799655739</v>
      </c>
      <c r="Q89" s="36">
        <v>18.857459932659932</v>
      </c>
      <c r="R89" s="38">
        <v>0</v>
      </c>
      <c r="S89" s="38">
        <v>0</v>
      </c>
      <c r="T89" s="37">
        <f>SUMPRODUCT(LTA!J89:AN89,LTA!J$101:AN$101,LTA!J$104:AN$104)</f>
        <v>13.33</v>
      </c>
      <c r="U89" s="37">
        <f>SUMPRODUCT(LTA!J89:AN89,LTA!J$102:AN$102,LTA!J$104:AN$104)</f>
        <v>108.09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9.2936609626271753</v>
      </c>
      <c r="AD89">
        <f t="shared" si="4"/>
        <v>645.02855019511276</v>
      </c>
      <c r="AE89">
        <f>'IDT-1'!C89</f>
        <v>-16</v>
      </c>
      <c r="AF89" s="24"/>
      <c r="AG89">
        <f t="shared" si="5"/>
        <v>629.02855019511276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5.6691899999999995</v>
      </c>
      <c r="E90">
        <f>GT_NG!Q90</f>
        <v>8.5968591961671539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45.002032244953256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566.35987248582148</v>
      </c>
      <c r="P90" s="36">
        <v>62.217387799655739</v>
      </c>
      <c r="Q90" s="36">
        <v>18.857459932659932</v>
      </c>
      <c r="R90" s="38">
        <v>0</v>
      </c>
      <c r="S90" s="38">
        <v>0</v>
      </c>
      <c r="T90" s="37">
        <f>SUMPRODUCT(LTA!J90:AN90,LTA!J$101:AN$101,LTA!J$104:AN$104)</f>
        <v>13.33</v>
      </c>
      <c r="U90" s="37">
        <f>SUMPRODUCT(LTA!J90:AN90,LTA!J$102:AN$102,LTA!J$104:AN$104)</f>
        <v>108.27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9.0646901590405324</v>
      </c>
      <c r="AD90">
        <f t="shared" si="4"/>
        <v>619.23811150021709</v>
      </c>
      <c r="AE90">
        <f>'IDT-1'!C90</f>
        <v>0</v>
      </c>
      <c r="AF90" s="24"/>
      <c r="AG90">
        <f t="shared" si="5"/>
        <v>619.23811150021709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5.6691899999999995</v>
      </c>
      <c r="E91">
        <f>GT_NG!Q91</f>
        <v>8.5968591961671539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623.71534036643243</v>
      </c>
      <c r="P91" s="36">
        <v>62.217387799655739</v>
      </c>
      <c r="Q91" s="36">
        <v>18.857459932659932</v>
      </c>
      <c r="R91" s="38">
        <v>0</v>
      </c>
      <c r="S91" s="38">
        <v>0</v>
      </c>
      <c r="T91" s="37">
        <f>SUMPRODUCT(LTA!J91:AN91,LTA!J$101:AN$101,LTA!J$104:AN$104)</f>
        <v>13.33</v>
      </c>
      <c r="U91" s="37">
        <f>SUMPRODUCT(LTA!J91:AN91,LTA!J$102:AN$102,LTA!J$104:AN$104)</f>
        <v>108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-276.88</v>
      </c>
      <c r="AC91">
        <f t="shared" si="3"/>
        <v>10.374906631550186</v>
      </c>
      <c r="AD91">
        <f t="shared" si="4"/>
        <v>612.37358009626178</v>
      </c>
      <c r="AE91">
        <f>'IDT-1'!C91</f>
        <v>5</v>
      </c>
      <c r="AF91" s="24"/>
      <c r="AG91">
        <f t="shared" si="5"/>
        <v>617.37358009626178</v>
      </c>
      <c r="AI91" s="34">
        <f>PXIL!I91</f>
        <v>0</v>
      </c>
      <c r="AJ91" s="34">
        <f>PXIL!O91</f>
        <v>0</v>
      </c>
      <c r="AK91" s="34">
        <f>RTM_IEX!I91</f>
        <v>10.65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5.6691899999999995</v>
      </c>
      <c r="E92">
        <f>GT_NG!Q92</f>
        <v>8.5968591961671539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627.98540595853763</v>
      </c>
      <c r="P92" s="36">
        <v>62.217387799655739</v>
      </c>
      <c r="Q92" s="36">
        <v>18.857459932659932</v>
      </c>
      <c r="R92" s="38">
        <v>0</v>
      </c>
      <c r="S92" s="38">
        <v>0</v>
      </c>
      <c r="T92" s="37">
        <f>SUMPRODUCT(LTA!J92:AN92,LTA!J$101:AN$101,LTA!J$104:AN$104)</f>
        <v>13.33</v>
      </c>
      <c r="U92" s="37">
        <f>SUMPRODUCT(LTA!J92:AN92,LTA!J$102:AN$102,LTA!J$104:AN$104)</f>
        <v>107.92999999999999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-276.88</v>
      </c>
      <c r="AC92">
        <f t="shared" si="3"/>
        <v>10.360739208760712</v>
      </c>
      <c r="AD92">
        <f t="shared" si="4"/>
        <v>610.77781311115643</v>
      </c>
      <c r="AE92">
        <f>'IDT-1'!C92</f>
        <v>0</v>
      </c>
      <c r="AF92" s="24"/>
      <c r="AG92">
        <f t="shared" si="5"/>
        <v>610.77781311115643</v>
      </c>
      <c r="AI92" s="34">
        <f>PXIL!I92</f>
        <v>0</v>
      </c>
      <c r="AJ92" s="34">
        <f>PXIL!O92</f>
        <v>0</v>
      </c>
      <c r="AK92" s="34">
        <f>RTM_IEX!I92</f>
        <v>4.84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5.6691899999999995</v>
      </c>
      <c r="E93">
        <f>GT_NG!Q93</f>
        <v>8.5968591961671539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45.002032244953256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627.98540595853763</v>
      </c>
      <c r="P93" s="36">
        <v>62.217387799655739</v>
      </c>
      <c r="Q93" s="36">
        <v>18.857459932659932</v>
      </c>
      <c r="R93" s="38">
        <v>0</v>
      </c>
      <c r="S93" s="38">
        <v>0</v>
      </c>
      <c r="T93" s="37">
        <f>SUMPRODUCT(LTA!J93:AN93,LTA!J$101:AN$101,LTA!J$104:AN$104)</f>
        <v>13.33</v>
      </c>
      <c r="U93" s="37">
        <f>SUMPRODUCT(LTA!J93:AN93,LTA!J$102:AN$102,LTA!J$104:AN$104)</f>
        <v>108.08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-276.88</v>
      </c>
      <c r="AC93">
        <f t="shared" si="3"/>
        <v>10.28787329750681</v>
      </c>
      <c r="AD93">
        <f t="shared" si="4"/>
        <v>602.57046183446698</v>
      </c>
      <c r="AE93">
        <f>'IDT-1'!C93</f>
        <v>0</v>
      </c>
      <c r="AF93" s="24"/>
      <c r="AG93">
        <f t="shared" si="5"/>
        <v>602.57046183446698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5.6691899999999995</v>
      </c>
      <c r="E94">
        <f>GT_NG!Q94</f>
        <v>8.5968591961671539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45.002032244953256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613.23434805021191</v>
      </c>
      <c r="P94" s="36">
        <v>62.217387799655739</v>
      </c>
      <c r="Q94" s="36">
        <v>18.857459932659932</v>
      </c>
      <c r="R94" s="38">
        <v>0</v>
      </c>
      <c r="S94" s="38">
        <v>0</v>
      </c>
      <c r="T94" s="37">
        <f>SUMPRODUCT(LTA!J94:AN94,LTA!J$101:AN$101,LTA!J$104:AN$104)</f>
        <v>13.33</v>
      </c>
      <c r="U94" s="37">
        <f>SUMPRODUCT(LTA!J94:AN94,LTA!J$102:AN$102,LTA!J$104:AN$104)</f>
        <v>108.1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-276.88</v>
      </c>
      <c r="AC94">
        <f t="shared" si="3"/>
        <v>10.158239987913543</v>
      </c>
      <c r="AD94">
        <f t="shared" si="4"/>
        <v>587.9690372357345</v>
      </c>
      <c r="AE94">
        <f>'IDT-1'!C94</f>
        <v>0</v>
      </c>
      <c r="AF94" s="24"/>
      <c r="AG94">
        <f t="shared" si="5"/>
        <v>587.9690372357345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5.6691899999999995</v>
      </c>
      <c r="E95">
        <f>GT_NG!Q95</f>
        <v>8.5968591961671539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45.002032244953256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605.24217517763771</v>
      </c>
      <c r="P95" s="36">
        <v>62.217387799655739</v>
      </c>
      <c r="Q95" s="36">
        <v>18.857459932659932</v>
      </c>
      <c r="R95" s="38">
        <v>0</v>
      </c>
      <c r="S95" s="38">
        <v>0</v>
      </c>
      <c r="T95" s="37">
        <f>SUMPRODUCT(LTA!J95:AN95,LTA!J$101:AN$101,LTA!J$104:AN$104)</f>
        <v>13.33</v>
      </c>
      <c r="U95" s="37">
        <f>SUMPRODUCT(LTA!J95:AN95,LTA!J$102:AN$102,LTA!J$104:AN$104)</f>
        <v>108.27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-276.88</v>
      </c>
      <c r="AC95">
        <f t="shared" si="3"/>
        <v>10.08940486663489</v>
      </c>
      <c r="AD95">
        <f t="shared" si="4"/>
        <v>580.21569948443891</v>
      </c>
      <c r="AE95">
        <f>'IDT-1'!C95</f>
        <v>0</v>
      </c>
      <c r="AF95" s="24"/>
      <c r="AG95">
        <f t="shared" si="5"/>
        <v>580.21569948443891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5.6691899999999995</v>
      </c>
      <c r="E96">
        <f>GT_NG!Q96</f>
        <v>8.5968591961671539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45.002032244953256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605.24217517763771</v>
      </c>
      <c r="P96" s="36">
        <v>62.217387799655739</v>
      </c>
      <c r="Q96" s="36">
        <v>18.857459932659932</v>
      </c>
      <c r="R96" s="38">
        <v>0</v>
      </c>
      <c r="S96" s="38">
        <v>0</v>
      </c>
      <c r="T96" s="37">
        <f>SUMPRODUCT(LTA!J96:AN96,LTA!J$101:AN$101,LTA!J$104:AN$104)</f>
        <v>13.33</v>
      </c>
      <c r="U96" s="37">
        <f>SUMPRODUCT(LTA!J96:AN96,LTA!J$102:AN$102,LTA!J$104:AN$104)</f>
        <v>108.17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-276.88</v>
      </c>
      <c r="AC96">
        <f t="shared" si="3"/>
        <v>10.088524866634891</v>
      </c>
      <c r="AD96">
        <f t="shared" si="4"/>
        <v>580.11657948443894</v>
      </c>
      <c r="AE96">
        <f>'IDT-1'!C96</f>
        <v>0</v>
      </c>
      <c r="AF96" s="24"/>
      <c r="AG96">
        <f t="shared" si="5"/>
        <v>580.11657948443894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5.6691899999999995</v>
      </c>
      <c r="E97">
        <f>GT_NG!Q97</f>
        <v>8.5968591961671539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45.002032244953256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587.69617898911338</v>
      </c>
      <c r="P97" s="36">
        <v>62.217387799655739</v>
      </c>
      <c r="Q97" s="36">
        <v>18.857459932659932</v>
      </c>
      <c r="R97" s="38">
        <v>0</v>
      </c>
      <c r="S97" s="38">
        <v>0</v>
      </c>
      <c r="T97" s="37">
        <f>SUMPRODUCT(LTA!J97:AN97,LTA!J$101:AN$101,LTA!J$104:AN$104)</f>
        <v>13.33</v>
      </c>
      <c r="U97" s="37">
        <f>SUMPRODUCT(LTA!J97:AN97,LTA!J$102:AN$102,LTA!J$104:AN$104)</f>
        <v>107.96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-276.88</v>
      </c>
      <c r="AC97">
        <f t="shared" si="3"/>
        <v>10.017456100175876</v>
      </c>
      <c r="AD97">
        <f t="shared" si="4"/>
        <v>572.11165206237365</v>
      </c>
      <c r="AE97">
        <f>'IDT-1'!C97</f>
        <v>0</v>
      </c>
      <c r="AF97" s="24"/>
      <c r="AG97">
        <f t="shared" si="5"/>
        <v>572.11165206237365</v>
      </c>
      <c r="AI97" s="34">
        <f>PXIL!I97</f>
        <v>0</v>
      </c>
      <c r="AJ97" s="34">
        <f>PXIL!O97</f>
        <v>0</v>
      </c>
      <c r="AK97" s="34">
        <f>RTM_IEX!I97</f>
        <v>9.68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5.6691899999999995</v>
      </c>
      <c r="E98">
        <f>GT_NG!Q98</f>
        <v>8.5968591961671539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45.002032244953256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587.92776278572342</v>
      </c>
      <c r="P98" s="36">
        <v>62.217387799655739</v>
      </c>
      <c r="Q98" s="36">
        <v>18.857459932659932</v>
      </c>
      <c r="R98" s="38">
        <v>0</v>
      </c>
      <c r="S98" s="38">
        <v>0</v>
      </c>
      <c r="T98" s="37">
        <f>SUMPRODUCT(LTA!J98:AN98,LTA!J$101:AN$101,LTA!J$104:AN$104)</f>
        <v>13.33</v>
      </c>
      <c r="U98" s="37">
        <f>SUMPRODUCT(LTA!J98:AN98,LTA!J$102:AN$102,LTA!J$104:AN$104)</f>
        <v>107.88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-276.88</v>
      </c>
      <c r="AC98">
        <f t="shared" si="3"/>
        <v>9.9336060375860455</v>
      </c>
      <c r="AD98">
        <f t="shared" si="4"/>
        <v>562.66708592157352</v>
      </c>
      <c r="AE98">
        <f>'IDT-1'!C98</f>
        <v>0</v>
      </c>
      <c r="AF98" s="24"/>
      <c r="AG98">
        <f t="shared" si="5"/>
        <v>562.66708592157352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0.13532566500000007</v>
      </c>
      <c r="E99">
        <f t="shared" si="6"/>
        <v>0.20093103137999871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1.1492454024781429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13.995538749179739</v>
      </c>
      <c r="P99" s="36">
        <f t="shared" si="6"/>
        <v>1.252900403489392</v>
      </c>
      <c r="Q99" s="36">
        <f t="shared" si="6"/>
        <v>0.30826230055156378</v>
      </c>
      <c r="R99" s="38">
        <f t="shared" si="6"/>
        <v>0.23074249999999999</v>
      </c>
      <c r="S99" s="38">
        <f t="shared" si="6"/>
        <v>0</v>
      </c>
      <c r="T99" s="37">
        <f t="shared" si="6"/>
        <v>1.8989524999999994</v>
      </c>
      <c r="U99" s="37">
        <f t="shared" si="6"/>
        <v>2.3339524999999988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-0.3696625</v>
      </c>
      <c r="AA99" s="75">
        <f t="shared" si="6"/>
        <v>0</v>
      </c>
      <c r="AB99" s="75">
        <f t="shared" si="6"/>
        <v>-3.6150399999999991</v>
      </c>
      <c r="AC99">
        <f t="shared" si="6"/>
        <v>0.22781160263359657</v>
      </c>
      <c r="AD99">
        <f t="shared" si="6"/>
        <v>17.277921949445247</v>
      </c>
      <c r="AE99">
        <f t="shared" si="6"/>
        <v>-1.6670527500000001</v>
      </c>
      <c r="AG99">
        <f t="shared" si="6"/>
        <v>15.610869199445254</v>
      </c>
      <c r="AI99">
        <f t="shared" si="6"/>
        <v>0</v>
      </c>
      <c r="AJ99">
        <f t="shared" si="6"/>
        <v>0</v>
      </c>
      <c r="AK99">
        <f t="shared" si="6"/>
        <v>0.17233499999999999</v>
      </c>
      <c r="AL99">
        <f t="shared" si="6"/>
        <v>-0.18775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45228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7.2215999999999996</v>
      </c>
      <c r="E3">
        <f>GT_NG!T3</f>
        <v>11.218951290923611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580.7220023236606</v>
      </c>
      <c r="P3" s="36">
        <v>62.542754823363587</v>
      </c>
      <c r="Q3" s="36">
        <v>17.82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265.66000000000003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4.25</v>
      </c>
      <c r="AB3" s="75">
        <f>-STOA!P3</f>
        <v>0</v>
      </c>
      <c r="AC3">
        <f>SUMIF(B3:AB3,"&gt;0")*$AC$2-SUMIF(B3:AB3,"&lt;0")*($AC$2/(1-$AC$2))+SUMIF(AI3:AR3,"&gt;0")*$AC$2-SUMIF(AI3:AR3,"&lt;0")*($AC$2/(1-$AC$2))</f>
        <v>9.1469245852235801</v>
      </c>
      <c r="AD3">
        <f>SUM(B3:AB3,AI3:AR3)-AC3</f>
        <v>968.00110178244972</v>
      </c>
      <c r="AE3">
        <f>'IDT-1'!F3</f>
        <v>-151</v>
      </c>
      <c r="AF3" s="24"/>
      <c r="AG3">
        <f>SUM(AD3:AF3)</f>
        <v>817.00110178244972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-31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11.218951290923611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549.33063949914583</v>
      </c>
      <c r="P4" s="36">
        <v>62.542754823363587</v>
      </c>
      <c r="Q4" s="36">
        <v>17.82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265.66000000000003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4.25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8.8618024648456561</v>
      </c>
      <c r="AD4">
        <f t="shared" ref="AD4:AD67" si="1">SUM(B4:AB4,AI4:AR4)-AC4</f>
        <v>937.89486107831283</v>
      </c>
      <c r="AE4">
        <f>'IDT-1'!F4</f>
        <v>-131.47300000000001</v>
      </c>
      <c r="AF4" s="24"/>
      <c r="AG4">
        <f t="shared" ref="AG4:AG67" si="2">SUM(AD4:AF4)</f>
        <v>806.42186107831276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11.218951290923611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539.4467555707306</v>
      </c>
      <c r="P5" s="36">
        <v>62.542754823363587</v>
      </c>
      <c r="Q5" s="36">
        <v>17.82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265.66000000000003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4.25</v>
      </c>
      <c r="AB5" s="75">
        <f>-STOA!P5</f>
        <v>0</v>
      </c>
      <c r="AC5">
        <f t="shared" si="0"/>
        <v>8.7393117761868204</v>
      </c>
      <c r="AD5">
        <f t="shared" si="1"/>
        <v>932.13346783855661</v>
      </c>
      <c r="AE5">
        <f>'IDT-1'!F5</f>
        <v>-130.89699999999999</v>
      </c>
      <c r="AF5" s="24"/>
      <c r="AG5">
        <f t="shared" si="2"/>
        <v>801.23646783855656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-26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11.218951290923611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539.44682939692507</v>
      </c>
      <c r="P6" s="36">
        <v>62.542754823363587</v>
      </c>
      <c r="Q6" s="36">
        <v>17.82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243.97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-1.4</v>
      </c>
      <c r="AA6" s="75">
        <f>STOA!J6</f>
        <v>4.25</v>
      </c>
      <c r="AB6" s="75">
        <f>-STOA!P6</f>
        <v>0</v>
      </c>
      <c r="AC6">
        <f t="shared" si="0"/>
        <v>8.480966656688647</v>
      </c>
      <c r="AD6">
        <f t="shared" si="1"/>
        <v>918.30188678424918</v>
      </c>
      <c r="AE6">
        <f>'IDT-1'!F6</f>
        <v>-125.13</v>
      </c>
      <c r="AF6" s="24"/>
      <c r="AG6">
        <f t="shared" si="2"/>
        <v>793.17188678424918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-17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11.218951290923611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539.44799833322008</v>
      </c>
      <c r="P7" s="36">
        <v>62.542754823363587</v>
      </c>
      <c r="Q7" s="36">
        <v>17.82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234.29000000000002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4.25</v>
      </c>
      <c r="AB7" s="75">
        <f>-STOA!P7</f>
        <v>0</v>
      </c>
      <c r="AC7">
        <f t="shared" si="0"/>
        <v>8.5609261152408767</v>
      </c>
      <c r="AD7">
        <f t="shared" si="1"/>
        <v>889.94309626199185</v>
      </c>
      <c r="AE7">
        <f>'IDT-1'!F7</f>
        <v>-119.941</v>
      </c>
      <c r="AF7" s="24"/>
      <c r="AG7">
        <f t="shared" si="2"/>
        <v>770.00209626199182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-37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11.218951290923611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533.25938005586011</v>
      </c>
      <c r="P8" s="36">
        <v>62.542754823363587</v>
      </c>
      <c r="Q8" s="36">
        <v>17.82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214.92000000000002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</v>
      </c>
      <c r="AA8" s="75">
        <f>STOA!J8</f>
        <v>4.25</v>
      </c>
      <c r="AB8" s="75">
        <f>-STOA!P8</f>
        <v>0</v>
      </c>
      <c r="AC8">
        <f t="shared" si="0"/>
        <v>8.3892790395332799</v>
      </c>
      <c r="AD8">
        <f t="shared" si="1"/>
        <v>858.55612506033947</v>
      </c>
      <c r="AE8">
        <f>'IDT-1'!F8</f>
        <v>-118.78700000000001</v>
      </c>
      <c r="AF8" s="24"/>
      <c r="AG8">
        <f t="shared" si="2"/>
        <v>739.76912506033943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11.218951290923611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503.16909320327414</v>
      </c>
      <c r="P9" s="36">
        <v>62.542754823363587</v>
      </c>
      <c r="Q9" s="36">
        <v>5.81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214.92000000000002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</v>
      </c>
      <c r="AA9" s="75">
        <f>STOA!J9</f>
        <v>4.25</v>
      </c>
      <c r="AB9" s="75">
        <f>-STOA!P9</f>
        <v>0</v>
      </c>
      <c r="AC9">
        <f t="shared" si="0"/>
        <v>7.7968433271756394</v>
      </c>
      <c r="AD9">
        <f t="shared" si="1"/>
        <v>842.048273920111</v>
      </c>
      <c r="AE9">
        <f>'IDT-1'!F9</f>
        <v>-113.021</v>
      </c>
      <c r="AF9" s="24"/>
      <c r="AG9">
        <f t="shared" si="2"/>
        <v>729.02727392011104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11.218951290923611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515.13851405191554</v>
      </c>
      <c r="P10" s="36">
        <v>62.542754823363587</v>
      </c>
      <c r="Q10" s="36">
        <v>5.81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214.92000000000002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</v>
      </c>
      <c r="AA10" s="75">
        <f>STOA!J10</f>
        <v>4.25</v>
      </c>
      <c r="AB10" s="75">
        <f>-STOA!P10</f>
        <v>0</v>
      </c>
      <c r="AC10">
        <f t="shared" si="0"/>
        <v>7.9376867407324658</v>
      </c>
      <c r="AD10">
        <f t="shared" si="1"/>
        <v>849.87685135519564</v>
      </c>
      <c r="AE10">
        <f>'IDT-1'!F10</f>
        <v>-109.56100000000001</v>
      </c>
      <c r="AF10" s="24"/>
      <c r="AG10">
        <f t="shared" si="2"/>
        <v>740.3158513551956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11.218951290923611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501.85737590463287</v>
      </c>
      <c r="P11" s="36">
        <v>62.542754823363587</v>
      </c>
      <c r="Q11" s="36">
        <v>5.81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214.69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</v>
      </c>
      <c r="AA11" s="75">
        <f>STOA!J11</f>
        <v>4.25</v>
      </c>
      <c r="AB11" s="75">
        <f>-STOA!P11</f>
        <v>0</v>
      </c>
      <c r="AC11">
        <f t="shared" si="0"/>
        <v>7.7921543424697903</v>
      </c>
      <c r="AD11">
        <f t="shared" si="1"/>
        <v>839.51124560617563</v>
      </c>
      <c r="AE11">
        <f>'IDT-1'!F11</f>
        <v>-103.795</v>
      </c>
      <c r="AF11" s="24"/>
      <c r="AG11">
        <f t="shared" si="2"/>
        <v>735.71624560617568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-8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11.218951290923611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482.65501707792805</v>
      </c>
      <c r="P12" s="36">
        <v>62.542754823363587</v>
      </c>
      <c r="Q12" s="36">
        <v>5.81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214.69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-20</v>
      </c>
      <c r="AA12" s="75">
        <f>STOA!J12</f>
        <v>4.25</v>
      </c>
      <c r="AB12" s="75">
        <f>-STOA!P12</f>
        <v>0</v>
      </c>
      <c r="AC12">
        <f t="shared" si="0"/>
        <v>7.7343077123169843</v>
      </c>
      <c r="AD12">
        <f t="shared" si="1"/>
        <v>830.98673340962364</v>
      </c>
      <c r="AE12">
        <f>'IDT-1'!F12</f>
        <v>-100.33499999999999</v>
      </c>
      <c r="AF12" s="24"/>
      <c r="AG12">
        <f t="shared" si="2"/>
        <v>730.6517334096236</v>
      </c>
      <c r="AI12" s="34">
        <f>PXIL!J12</f>
        <v>0</v>
      </c>
      <c r="AJ12" s="34">
        <f>PXIL!P12</f>
        <v>0</v>
      </c>
      <c r="AK12" s="34">
        <f>RTM_IEX!J12</f>
        <v>11.62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11.218951290923611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530.66332062256924</v>
      </c>
      <c r="P13" s="36">
        <v>53.989999999999995</v>
      </c>
      <c r="Q13" s="36">
        <v>13.550000000000002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224.53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-74</v>
      </c>
      <c r="AA13" s="75">
        <f>STOA!J13</f>
        <v>4.25</v>
      </c>
      <c r="AB13" s="75">
        <f>-STOA!P13</f>
        <v>0</v>
      </c>
      <c r="AC13">
        <f t="shared" si="0"/>
        <v>8.6400178098293612</v>
      </c>
      <c r="AD13">
        <f t="shared" si="1"/>
        <v>818.49657203338893</v>
      </c>
      <c r="AE13">
        <f>'IDT-1'!F13</f>
        <v>-93.415000000000006</v>
      </c>
      <c r="AF13" s="24"/>
      <c r="AG13">
        <f t="shared" si="2"/>
        <v>725.08157203338897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11.218951290923611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538.49012838684007</v>
      </c>
      <c r="P14" s="36">
        <v>53.989999999999995</v>
      </c>
      <c r="Q14" s="36">
        <v>13.550000000000002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224.53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-81</v>
      </c>
      <c r="AA14" s="75">
        <f>STOA!J14</f>
        <v>4.25</v>
      </c>
      <c r="AB14" s="75">
        <f>-STOA!P14</f>
        <v>0</v>
      </c>
      <c r="AC14">
        <f t="shared" si="0"/>
        <v>8.7710406108103118</v>
      </c>
      <c r="AD14">
        <f t="shared" si="1"/>
        <v>819.19235699667877</v>
      </c>
      <c r="AE14">
        <f>'IDT-1'!F14</f>
        <v>-89.379000000000005</v>
      </c>
      <c r="AF14" s="24"/>
      <c r="AG14">
        <f t="shared" si="2"/>
        <v>729.81335699667875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11.218951290923611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535.03694740781748</v>
      </c>
      <c r="P15" s="36">
        <v>68.377063597715463</v>
      </c>
      <c r="Q15" s="36">
        <v>17.82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224.48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-79</v>
      </c>
      <c r="AA15" s="75">
        <f>STOA!J15</f>
        <v>4.25</v>
      </c>
      <c r="AB15" s="75">
        <f>-STOA!P15</f>
        <v>0</v>
      </c>
      <c r="AC15">
        <f t="shared" si="0"/>
        <v>9.0464448182099364</v>
      </c>
      <c r="AD15">
        <f t="shared" si="1"/>
        <v>818.07083540797225</v>
      </c>
      <c r="AE15">
        <f>'IDT-1'!F15</f>
        <v>-91.685000000000002</v>
      </c>
      <c r="AF15" s="24"/>
      <c r="AG15">
        <f t="shared" si="2"/>
        <v>726.38583540797231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-21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11.218951290923611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535.03693576706337</v>
      </c>
      <c r="P16" s="36">
        <v>68.377063597715463</v>
      </c>
      <c r="Q16" s="36">
        <v>17.82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224.48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-82</v>
      </c>
      <c r="AA16" s="75">
        <f>STOA!J16</f>
        <v>4.25</v>
      </c>
      <c r="AB16" s="75">
        <f>-STOA!P16</f>
        <v>0</v>
      </c>
      <c r="AC16">
        <f t="shared" si="0"/>
        <v>9.0730790983378871</v>
      </c>
      <c r="AD16">
        <f t="shared" si="1"/>
        <v>815.04418948709019</v>
      </c>
      <c r="AE16">
        <f>'IDT-1'!F16</f>
        <v>-91.685000000000002</v>
      </c>
      <c r="AF16" s="24"/>
      <c r="AG16">
        <f t="shared" si="2"/>
        <v>723.35918948709013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-21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11.218951290923611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535.03698877461045</v>
      </c>
      <c r="P17" s="36">
        <v>68.377063597715463</v>
      </c>
      <c r="Q17" s="36">
        <v>17.82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224.48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-81</v>
      </c>
      <c r="AA17" s="75">
        <f>STOA!J17</f>
        <v>4.25</v>
      </c>
      <c r="AB17" s="75">
        <f>-STOA!P17</f>
        <v>0</v>
      </c>
      <c r="AC17">
        <f t="shared" si="0"/>
        <v>9.1174702024152765</v>
      </c>
      <c r="AD17">
        <f t="shared" si="1"/>
        <v>809.99985139055991</v>
      </c>
      <c r="AE17">
        <f>'IDT-1'!F17</f>
        <v>-92.262</v>
      </c>
      <c r="AF17" s="24"/>
      <c r="AG17">
        <f t="shared" si="2"/>
        <v>717.73785139055985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-27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11.218951290923611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535.14678260627795</v>
      </c>
      <c r="P18" s="36">
        <v>68.377063597715463</v>
      </c>
      <c r="Q18" s="36">
        <v>17.82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224.48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-81</v>
      </c>
      <c r="AA18" s="75">
        <f>STOA!J18</f>
        <v>4.25</v>
      </c>
      <c r="AB18" s="75">
        <f>-STOA!P18</f>
        <v>0</v>
      </c>
      <c r="AC18">
        <f t="shared" si="0"/>
        <v>9.1184363881339507</v>
      </c>
      <c r="AD18">
        <f t="shared" si="1"/>
        <v>810.10867903650865</v>
      </c>
      <c r="AE18">
        <f>'IDT-1'!F18</f>
        <v>-93.415000000000006</v>
      </c>
      <c r="AF18" s="24"/>
      <c r="AG18">
        <f t="shared" si="2"/>
        <v>716.69367903650868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-27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11.218951290923611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535.03693576706337</v>
      </c>
      <c r="P19" s="36">
        <v>68.377063597715463</v>
      </c>
      <c r="Q19" s="36">
        <v>17.82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224.4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-71</v>
      </c>
      <c r="AA19" s="75">
        <f>STOA!J19</f>
        <v>4.25</v>
      </c>
      <c r="AB19" s="75">
        <f>-STOA!P19</f>
        <v>0</v>
      </c>
      <c r="AC19">
        <f t="shared" si="0"/>
        <v>8.9658375680715405</v>
      </c>
      <c r="AD19">
        <f t="shared" si="1"/>
        <v>827.07143101735653</v>
      </c>
      <c r="AE19">
        <f>'IDT-1'!F19</f>
        <v>-103.218</v>
      </c>
      <c r="AF19" s="24"/>
      <c r="AG19">
        <f t="shared" si="2"/>
        <v>723.85343101735657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11.218951290923611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541.22578305735635</v>
      </c>
      <c r="P20" s="36">
        <v>68.376741637281981</v>
      </c>
      <c r="Q20" s="36">
        <v>17.82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224.4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-26</v>
      </c>
      <c r="AA20" s="75">
        <f>STOA!J20</f>
        <v>4.25</v>
      </c>
      <c r="AB20" s="75">
        <f>-STOA!P20</f>
        <v>0</v>
      </c>
      <c r="AC20">
        <f t="shared" si="0"/>
        <v>8.9581496983189375</v>
      </c>
      <c r="AD20">
        <f t="shared" si="1"/>
        <v>840.26764421696851</v>
      </c>
      <c r="AE20">
        <f>'IDT-1'!F20</f>
        <v>-106.101</v>
      </c>
      <c r="AF20" s="24"/>
      <c r="AG20">
        <f t="shared" si="2"/>
        <v>734.16664421696851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-58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11.218951290923611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541.22578305735635</v>
      </c>
      <c r="P21" s="36">
        <v>68.376741637281981</v>
      </c>
      <c r="Q21" s="36">
        <v>17.82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243.76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-21</v>
      </c>
      <c r="AA21" s="75">
        <f>STOA!J21</f>
        <v>4.25</v>
      </c>
      <c r="AB21" s="75">
        <f>-STOA!P21</f>
        <v>0</v>
      </c>
      <c r="AC21">
        <f t="shared" si="0"/>
        <v>9.2261771010630866</v>
      </c>
      <c r="AD21">
        <f t="shared" si="1"/>
        <v>848.35961681422441</v>
      </c>
      <c r="AE21">
        <f>'IDT-1'!F21</f>
        <v>-107.254</v>
      </c>
      <c r="AF21" s="24"/>
      <c r="AG21">
        <f t="shared" si="2"/>
        <v>741.10561681422439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-74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11.218951290923611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566.43858111124462</v>
      </c>
      <c r="P22" s="36">
        <v>68.376741637281981</v>
      </c>
      <c r="Q22" s="36">
        <v>17.82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252.47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</v>
      </c>
      <c r="AA22" s="75">
        <f>STOA!J22</f>
        <v>4.25</v>
      </c>
      <c r="AB22" s="75">
        <f>-STOA!P22</f>
        <v>0</v>
      </c>
      <c r="AC22">
        <f t="shared" si="0"/>
        <v>9.657869636770231</v>
      </c>
      <c r="AD22">
        <f t="shared" si="1"/>
        <v>866.85072233240555</v>
      </c>
      <c r="AE22">
        <f>'IDT-1'!F22</f>
        <v>-114.17400000000001</v>
      </c>
      <c r="AF22" s="24"/>
      <c r="AG22">
        <f t="shared" si="2"/>
        <v>752.67672233240557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11.218951290923611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629.42489251501581</v>
      </c>
      <c r="P23" s="36">
        <v>68.377063597715463</v>
      </c>
      <c r="Q23" s="36">
        <v>17.823068181818183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261.19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4.25</v>
      </c>
      <c r="AB23" s="75">
        <f>-STOA!P23</f>
        <v>0</v>
      </c>
      <c r="AC23">
        <f t="shared" si="0"/>
        <v>10.581893218607679</v>
      </c>
      <c r="AD23">
        <f t="shared" si="1"/>
        <v>904.63640029659098</v>
      </c>
      <c r="AE23">
        <f>'IDT-1'!F23</f>
        <v>-138.393</v>
      </c>
      <c r="AF23" s="24"/>
      <c r="AG23">
        <f t="shared" si="2"/>
        <v>766.24340029659095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-143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11.218951290923611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727.79265953406127</v>
      </c>
      <c r="P24" s="36">
        <v>68.377063597715463</v>
      </c>
      <c r="Q24" s="36">
        <v>17.823068181818183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265.45000000000005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-14</v>
      </c>
      <c r="AA24" s="75">
        <f>STOA!J24</f>
        <v>4.25</v>
      </c>
      <c r="AB24" s="75">
        <f>-STOA!P24</f>
        <v>0</v>
      </c>
      <c r="AC24">
        <f t="shared" si="0"/>
        <v>12.204145897673101</v>
      </c>
      <c r="AD24">
        <f t="shared" si="1"/>
        <v>924.64191463657096</v>
      </c>
      <c r="AE24">
        <f>'IDT-1'!F24</f>
        <v>-136.08600000000001</v>
      </c>
      <c r="AF24" s="24"/>
      <c r="AG24">
        <f t="shared" si="2"/>
        <v>788.55591463657095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-210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11.218951290923611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816.73647213970662</v>
      </c>
      <c r="P25" s="36">
        <v>68.377063597715463</v>
      </c>
      <c r="Q25" s="36">
        <v>17.823068181818183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265.45000000000005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-310</v>
      </c>
      <c r="AA25" s="75">
        <f>STOA!J25</f>
        <v>4.25</v>
      </c>
      <c r="AB25" s="75">
        <f>-STOA!P25</f>
        <v>0</v>
      </c>
      <c r="AC25">
        <f t="shared" si="0"/>
        <v>13.912290415511578</v>
      </c>
      <c r="AD25">
        <f t="shared" si="1"/>
        <v>944.27758272437791</v>
      </c>
      <c r="AE25">
        <f>'IDT-1'!F25</f>
        <v>-128.01300000000001</v>
      </c>
      <c r="AF25" s="24"/>
      <c r="AG25">
        <f t="shared" si="2"/>
        <v>816.26458272437787</v>
      </c>
      <c r="AI25" s="34">
        <f>PXIL!J25</f>
        <v>0</v>
      </c>
      <c r="AJ25" s="34">
        <f>PXIL!P25</f>
        <v>0</v>
      </c>
      <c r="AK25" s="34">
        <f>RTM_IEX!J25</f>
        <v>18.399999999999999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11.218951290923611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851.01479302479493</v>
      </c>
      <c r="P26" s="36">
        <v>68.377063597715463</v>
      </c>
      <c r="Q26" s="36">
        <v>17.823068181818183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265.45000000000005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-322</v>
      </c>
      <c r="AA26" s="75">
        <f>STOA!J26</f>
        <v>4.25</v>
      </c>
      <c r="AB26" s="75">
        <f>-STOA!P26</f>
        <v>0</v>
      </c>
      <c r="AC26">
        <f t="shared" si="0"/>
        <v>14.235205169566699</v>
      </c>
      <c r="AD26">
        <f t="shared" si="1"/>
        <v>956.54298885541118</v>
      </c>
      <c r="AE26">
        <f>'IDT-1'!F26</f>
        <v>-118.78700000000001</v>
      </c>
      <c r="AF26" s="24"/>
      <c r="AG26">
        <f t="shared" si="2"/>
        <v>837.75598885541115</v>
      </c>
      <c r="AI26" s="34">
        <f>PXIL!J26</f>
        <v>0</v>
      </c>
      <c r="AJ26" s="34">
        <f>PXIL!P26</f>
        <v>0</v>
      </c>
      <c r="AK26" s="34">
        <f>RTM_IEX!J26</f>
        <v>8.7100000000000009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11.218951290923611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822.82585813580533</v>
      </c>
      <c r="P27" s="36">
        <v>68.377063597715463</v>
      </c>
      <c r="Q27" s="36">
        <v>17.823068181818183</v>
      </c>
      <c r="R27" s="38">
        <v>0.28000000000000003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265.45000000000005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-245.79</v>
      </c>
      <c r="AA27" s="75">
        <f>STOA!J27</f>
        <v>4.25</v>
      </c>
      <c r="AB27" s="75">
        <f>-STOA!P27</f>
        <v>0</v>
      </c>
      <c r="AC27">
        <f t="shared" si="0"/>
        <v>13.261876444077084</v>
      </c>
      <c r="AD27">
        <f t="shared" si="1"/>
        <v>1000.0073826919111</v>
      </c>
      <c r="AE27">
        <f>'IDT-1'!F27</f>
        <v>-140.69900000000001</v>
      </c>
      <c r="AF27" s="24"/>
      <c r="AG27">
        <f t="shared" si="2"/>
        <v>859.30838269191099</v>
      </c>
      <c r="AI27" s="34">
        <f>PXIL!J27</f>
        <v>0</v>
      </c>
      <c r="AJ27" s="34">
        <f>PXIL!P27</f>
        <v>0</v>
      </c>
      <c r="AK27" s="34">
        <f>RTM_IEX!J27</f>
        <v>2.9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11.218951290923611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800.14639167514224</v>
      </c>
      <c r="P28" s="36">
        <v>68.377063597715463</v>
      </c>
      <c r="Q28" s="36">
        <v>17.823068181818183</v>
      </c>
      <c r="R28" s="38">
        <v>1.4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265.54735000000005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-36</v>
      </c>
      <c r="AA28" s="75">
        <f>STOA!J28</f>
        <v>4.25</v>
      </c>
      <c r="AB28" s="75">
        <f>-STOA!P28</f>
        <v>0</v>
      </c>
      <c r="AC28">
        <f t="shared" si="0"/>
        <v>12.711985380159488</v>
      </c>
      <c r="AD28">
        <f t="shared" si="1"/>
        <v>1013.9851572951655</v>
      </c>
      <c r="AE28">
        <f>'IDT-1'!F28</f>
        <v>-125.13</v>
      </c>
      <c r="AF28" s="24"/>
      <c r="AG28">
        <f t="shared" si="2"/>
        <v>888.85515729516555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-172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11.218951290923611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742.05365609580292</v>
      </c>
      <c r="P29" s="36">
        <v>68.377063597715463</v>
      </c>
      <c r="Q29" s="36">
        <v>17.823068181818183</v>
      </c>
      <c r="R29" s="38">
        <v>4.4800000000000004</v>
      </c>
      <c r="S29" s="38">
        <v>0</v>
      </c>
      <c r="T29" s="37">
        <f>SUMPRODUCT(LTA!J29:AN29,LTA!J$101:AN$101,LTA!J$105:AN$105)</f>
        <v>0.04</v>
      </c>
      <c r="U29" s="37">
        <f>SUMPRODUCT(LTA!J29:AN29,LTA!J$102:AN$102,LTA!J$105:AN$105)</f>
        <v>269.39267500000005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-32</v>
      </c>
      <c r="AA29" s="75">
        <f>STOA!J29</f>
        <v>4.25</v>
      </c>
      <c r="AB29" s="75">
        <f>-STOA!P29</f>
        <v>0</v>
      </c>
      <c r="AC29">
        <f t="shared" si="0"/>
        <v>11.258835757053228</v>
      </c>
      <c r="AD29">
        <f t="shared" si="1"/>
        <v>1077.3108963389325</v>
      </c>
      <c r="AE29">
        <f>'IDT-1'!F29</f>
        <v>-157.422</v>
      </c>
      <c r="AF29" s="24"/>
      <c r="AG29">
        <f t="shared" si="2"/>
        <v>919.88889633893245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-63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11.218951290923611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672.62293038615178</v>
      </c>
      <c r="P30" s="36">
        <v>68.377063597715463</v>
      </c>
      <c r="Q30" s="36">
        <v>17.823068181818183</v>
      </c>
      <c r="R30" s="38">
        <v>11.559999999999999</v>
      </c>
      <c r="S30" s="38">
        <v>0</v>
      </c>
      <c r="T30" s="37">
        <f>SUMPRODUCT(LTA!J30:AN30,LTA!J$101:AN$101,LTA!J$105:AN$105)</f>
        <v>1.26</v>
      </c>
      <c r="U30" s="37">
        <f>SUMPRODUCT(LTA!J30:AN30,LTA!J$102:AN$102,LTA!J$105:AN$105)</f>
        <v>278.61172000000005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4.25</v>
      </c>
      <c r="AB30" s="75">
        <f>-STOA!P30</f>
        <v>0</v>
      </c>
      <c r="AC30">
        <f t="shared" si="0"/>
        <v>10.029615872377308</v>
      </c>
      <c r="AD30">
        <f t="shared" si="1"/>
        <v>1113.6284355139574</v>
      </c>
      <c r="AE30">
        <f>'IDT-1'!F30</f>
        <v>-166.648</v>
      </c>
      <c r="AF30" s="24"/>
      <c r="AG30">
        <f t="shared" si="2"/>
        <v>946.98043551395733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-8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11.218951290923611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691.44643481694845</v>
      </c>
      <c r="P31" s="36">
        <v>68.377063597715463</v>
      </c>
      <c r="Q31" s="36">
        <v>17.823068181818183</v>
      </c>
      <c r="R31" s="38">
        <v>17.700000000000003</v>
      </c>
      <c r="S31" s="38">
        <v>0</v>
      </c>
      <c r="T31" s="37">
        <f>SUMPRODUCT(LTA!J31:AN31,LTA!J$101:AN$101,LTA!J$105:AN$105)</f>
        <v>1.72</v>
      </c>
      <c r="U31" s="37">
        <f>SUMPRODUCT(LTA!J31:AN31,LTA!J$102:AN$102,LTA!J$105:AN$105)</f>
        <v>287.75288500000005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4.25</v>
      </c>
      <c r="AB31" s="75">
        <f>-STOA!P31</f>
        <v>0</v>
      </c>
      <c r="AC31">
        <f t="shared" si="0"/>
        <v>10.617885044078569</v>
      </c>
      <c r="AD31">
        <f t="shared" si="1"/>
        <v>1115.6048357730529</v>
      </c>
      <c r="AE31">
        <f>'IDT-1'!F31</f>
        <v>-166.648</v>
      </c>
      <c r="AF31" s="24"/>
      <c r="AG31">
        <f t="shared" si="2"/>
        <v>948.95683577305283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11.218951290923611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716.32085881733838</v>
      </c>
      <c r="P32" s="36">
        <v>68.377063597715463</v>
      </c>
      <c r="Q32" s="36">
        <v>17.823068181818183</v>
      </c>
      <c r="R32" s="38">
        <v>17.700000000000003</v>
      </c>
      <c r="S32" s="38">
        <v>0</v>
      </c>
      <c r="T32" s="37">
        <f>SUMPRODUCT(LTA!J32:AN32,LTA!J$101:AN$101,LTA!J$105:AN$105)</f>
        <v>6.37</v>
      </c>
      <c r="U32" s="37">
        <f>SUMPRODUCT(LTA!J32:AN32,LTA!J$102:AN$102,LTA!J$105:AN$105)</f>
        <v>296.45597500000008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4.25</v>
      </c>
      <c r="AB32" s="75">
        <f>-STOA!P32</f>
        <v>0</v>
      </c>
      <c r="AC32">
        <f t="shared" si="0"/>
        <v>10.865505892060048</v>
      </c>
      <c r="AD32">
        <f t="shared" si="1"/>
        <v>1163.5847289254611</v>
      </c>
      <c r="AE32">
        <f>'IDT-1'!F32</f>
        <v>-196</v>
      </c>
      <c r="AF32" s="24"/>
      <c r="AG32">
        <f t="shared" si="2"/>
        <v>967.58472892546115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11.218951290923611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735.29617760075416</v>
      </c>
      <c r="P33" s="36">
        <v>68.377063597715463</v>
      </c>
      <c r="Q33" s="36">
        <v>17.823068181818183</v>
      </c>
      <c r="R33" s="38">
        <v>17.700000000000003</v>
      </c>
      <c r="S33" s="38">
        <v>0</v>
      </c>
      <c r="T33" s="37">
        <f>SUMPRODUCT(LTA!J33:AN33,LTA!J$101:AN$101,LTA!J$105:AN$105)</f>
        <v>12.17</v>
      </c>
      <c r="U33" s="37">
        <f>SUMPRODUCT(LTA!J33:AN33,LTA!J$102:AN$102,LTA!J$105:AN$105)</f>
        <v>306.18124000000006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4.25</v>
      </c>
      <c r="AB33" s="75">
        <f>-STOA!P33</f>
        <v>0</v>
      </c>
      <c r="AC33">
        <f t="shared" si="0"/>
        <v>11.169111029354108</v>
      </c>
      <c r="AD33">
        <f t="shared" si="1"/>
        <v>1197.781707571583</v>
      </c>
      <c r="AE33">
        <f>'IDT-1'!F33</f>
        <v>-210</v>
      </c>
      <c r="AF33" s="24"/>
      <c r="AG33">
        <f t="shared" si="2"/>
        <v>987.78170757158296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11.218951290923611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736.3377887942263</v>
      </c>
      <c r="P34" s="36">
        <v>68.377063597715463</v>
      </c>
      <c r="Q34" s="36">
        <v>17.823068181818183</v>
      </c>
      <c r="R34" s="38">
        <v>19.2</v>
      </c>
      <c r="S34" s="38">
        <v>0</v>
      </c>
      <c r="T34" s="37">
        <f>SUMPRODUCT(LTA!J34:AN34,LTA!J$101:AN$101,LTA!J$105:AN$105)</f>
        <v>20.09</v>
      </c>
      <c r="U34" s="37">
        <f>SUMPRODUCT(LTA!J34:AN34,LTA!J$102:AN$102,LTA!J$105:AN$105)</f>
        <v>316.1304100000001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4.25</v>
      </c>
      <c r="AB34" s="75">
        <f>-STOA!P34</f>
        <v>0</v>
      </c>
      <c r="AC34">
        <f t="shared" si="0"/>
        <v>11.348725903856662</v>
      </c>
      <c r="AD34">
        <f t="shared" si="1"/>
        <v>1218.0128738905528</v>
      </c>
      <c r="AE34">
        <f>'IDT-1'!F34</f>
        <v>-219</v>
      </c>
      <c r="AF34" s="24"/>
      <c r="AG34">
        <f t="shared" si="2"/>
        <v>999.01287389055278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11.218951290923611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660.10638668932415</v>
      </c>
      <c r="P35" s="36">
        <v>68.377063597715463</v>
      </c>
      <c r="Q35" s="36">
        <v>17.823068181818183</v>
      </c>
      <c r="R35" s="38">
        <v>19.200000000000003</v>
      </c>
      <c r="S35" s="38">
        <v>0</v>
      </c>
      <c r="T35" s="37">
        <f>SUMPRODUCT(LTA!J35:AN35,LTA!J$101:AN$101,LTA!J$105:AN$105)</f>
        <v>31.45</v>
      </c>
      <c r="U35" s="37">
        <f>SUMPRODUCT(LTA!J35:AN35,LTA!J$102:AN$102,LTA!J$105:AN$105)</f>
        <v>326.27242500000011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4.25</v>
      </c>
      <c r="AB35" s="75">
        <f>-STOA!P35</f>
        <v>0</v>
      </c>
      <c r="AC35">
        <f t="shared" si="0"/>
        <v>11.772676304597445</v>
      </c>
      <c r="AD35">
        <f t="shared" si="1"/>
        <v>1060.8595363849095</v>
      </c>
      <c r="AE35">
        <f>'IDT-1'!F35</f>
        <v>-45.170999999999999</v>
      </c>
      <c r="AF35" s="24"/>
      <c r="AG35">
        <f t="shared" si="2"/>
        <v>1015.6885363849094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-132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11.218951290923611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579.17055685398839</v>
      </c>
      <c r="P36" s="36">
        <v>68.377063597715463</v>
      </c>
      <c r="Q36" s="36">
        <v>17.823068181818183</v>
      </c>
      <c r="R36" s="38">
        <v>21.2</v>
      </c>
      <c r="S36" s="38">
        <v>0</v>
      </c>
      <c r="T36" s="37">
        <f>SUMPRODUCT(LTA!J36:AN36,LTA!J$101:AN$101,LTA!J$105:AN$105)</f>
        <v>40.799999999999997</v>
      </c>
      <c r="U36" s="37">
        <f>SUMPRODUCT(LTA!J36:AN36,LTA!J$102:AN$102,LTA!J$105:AN$105)</f>
        <v>327.26795500000003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4.25</v>
      </c>
      <c r="AB36" s="75">
        <f>-STOA!P36</f>
        <v>0</v>
      </c>
      <c r="AC36">
        <f t="shared" si="0"/>
        <v>10.529856484448425</v>
      </c>
      <c r="AD36">
        <f t="shared" si="1"/>
        <v>1065.5120563697228</v>
      </c>
      <c r="AE36">
        <f>'IDT-1'!F36</f>
        <v>-44.758000000000003</v>
      </c>
      <c r="AF36" s="24"/>
      <c r="AG36">
        <f t="shared" si="2"/>
        <v>1020.7540563697228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11.218951290923611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572.06005511511046</v>
      </c>
      <c r="P37" s="36">
        <v>68.377063597715463</v>
      </c>
      <c r="Q37" s="36">
        <v>17.970000000000002</v>
      </c>
      <c r="R37" s="38">
        <v>21.200000000000003</v>
      </c>
      <c r="S37" s="38">
        <v>0</v>
      </c>
      <c r="T37" s="37">
        <f>SUMPRODUCT(LTA!J37:AN37,LTA!J$101:AN$101,LTA!J$105:AN$105)</f>
        <v>51.11</v>
      </c>
      <c r="U37" s="37">
        <f>SUMPRODUCT(LTA!J37:AN37,LTA!J$102:AN$102,LTA!J$105:AN$105)</f>
        <v>327.36813000000006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4.25</v>
      </c>
      <c r="AB37" s="75">
        <f>-STOA!P37</f>
        <v>0</v>
      </c>
      <c r="AC37">
        <f t="shared" si="0"/>
        <v>10.648967884368254</v>
      </c>
      <c r="AD37">
        <f t="shared" si="1"/>
        <v>1058.8395500491069</v>
      </c>
      <c r="AE37">
        <f>'IDT-1'!F37</f>
        <v>-56.942999999999998</v>
      </c>
      <c r="AF37" s="24"/>
      <c r="AG37">
        <f t="shared" si="2"/>
        <v>1001.896550049107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11.218951290923611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566.95347538525129</v>
      </c>
      <c r="P38" s="36">
        <v>68.377063597715463</v>
      </c>
      <c r="Q38" s="36">
        <v>17.970000000000002</v>
      </c>
      <c r="R38" s="38">
        <v>21.199999999999996</v>
      </c>
      <c r="S38" s="38">
        <v>0</v>
      </c>
      <c r="T38" s="37">
        <f>SUMPRODUCT(LTA!J38:AN38,LTA!J$101:AN$101,LTA!J$105:AN$105)</f>
        <v>59.56</v>
      </c>
      <c r="U38" s="37">
        <f>SUMPRODUCT(LTA!J38:AN38,LTA!J$102:AN$102,LTA!J$105:AN$105)</f>
        <v>326.70897500000007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4.25</v>
      </c>
      <c r="AB38" s="75">
        <f>-STOA!P38</f>
        <v>0</v>
      </c>
      <c r="AC38">
        <f t="shared" si="0"/>
        <v>10.654833163701104</v>
      </c>
      <c r="AD38">
        <f t="shared" si="1"/>
        <v>1063.5179500399149</v>
      </c>
      <c r="AE38">
        <f>'IDT-1'!F38</f>
        <v>-57.44</v>
      </c>
      <c r="AF38" s="24"/>
      <c r="AG38">
        <f t="shared" si="2"/>
        <v>1006.0779500399149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-68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11.218951290923611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566.28953480148732</v>
      </c>
      <c r="P39" s="36">
        <v>68.377063597715463</v>
      </c>
      <c r="Q39" s="36">
        <v>17.970000000000002</v>
      </c>
      <c r="R39" s="38">
        <v>21.199999999999996</v>
      </c>
      <c r="S39" s="38">
        <v>0</v>
      </c>
      <c r="T39" s="37">
        <f>SUMPRODUCT(LTA!J39:AN39,LTA!J$101:AN$101,LTA!J$105:AN$105)</f>
        <v>66.739999999999995</v>
      </c>
      <c r="U39" s="37">
        <f>SUMPRODUCT(LTA!J39:AN39,LTA!J$102:AN$102,LTA!J$105:AN$105)</f>
        <v>321.97833000000003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4.25</v>
      </c>
      <c r="AB39" s="75">
        <f>-STOA!P39</f>
        <v>0</v>
      </c>
      <c r="AC39">
        <f t="shared" si="0"/>
        <v>10.288785327109581</v>
      </c>
      <c r="AD39">
        <f t="shared" si="1"/>
        <v>1108.6694122927424</v>
      </c>
      <c r="AE39">
        <f>'IDT-1'!F39</f>
        <v>-47.612000000000002</v>
      </c>
      <c r="AF39" s="24"/>
      <c r="AG39">
        <f t="shared" si="2"/>
        <v>1061.0574122927424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11.218951290923611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561.66447008438308</v>
      </c>
      <c r="P40" s="36">
        <v>68.377063597715463</v>
      </c>
      <c r="Q40" s="36">
        <v>17.970000000000002</v>
      </c>
      <c r="R40" s="38">
        <v>21.199999999999996</v>
      </c>
      <c r="S40" s="38">
        <v>0</v>
      </c>
      <c r="T40" s="37">
        <f>SUMPRODUCT(LTA!J40:AN40,LTA!J$101:AN$101,LTA!J$105:AN$105)</f>
        <v>72.84</v>
      </c>
      <c r="U40" s="37">
        <f>SUMPRODUCT(LTA!J40:AN40,LTA!J$102:AN$102,LTA!J$105:AN$105)</f>
        <v>318.33799000000005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4.25</v>
      </c>
      <c r="AB40" s="75">
        <f>-STOA!P40</f>
        <v>0</v>
      </c>
      <c r="AC40">
        <f t="shared" si="0"/>
        <v>10.225339127988088</v>
      </c>
      <c r="AD40">
        <f t="shared" si="1"/>
        <v>1111.5674537747598</v>
      </c>
      <c r="AE40">
        <f>'IDT-1'!F40</f>
        <v>-18.442</v>
      </c>
      <c r="AF40" s="24"/>
      <c r="AG40">
        <f t="shared" si="2"/>
        <v>1093.1254537747598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11.218951290923611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552.24647575850668</v>
      </c>
      <c r="P41" s="36">
        <v>66.857128870185079</v>
      </c>
      <c r="Q41" s="36">
        <v>18.41</v>
      </c>
      <c r="R41" s="38">
        <v>21.199999999999996</v>
      </c>
      <c r="S41" s="38">
        <v>0</v>
      </c>
      <c r="T41" s="37">
        <f>SUMPRODUCT(LTA!J41:AN41,LTA!J$101:AN$101,LTA!J$105:AN$105)</f>
        <v>77.739999999999995</v>
      </c>
      <c r="U41" s="37">
        <f>SUMPRODUCT(LTA!J41:AN41,LTA!J$102:AN$102,LTA!J$105:AN$105)</f>
        <v>337.30215500000003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4.25</v>
      </c>
      <c r="AB41" s="75">
        <f>-STOA!P41</f>
        <v>0</v>
      </c>
      <c r="AC41">
        <f t="shared" si="0"/>
        <v>10.209790091485178</v>
      </c>
      <c r="AD41">
        <f t="shared" si="1"/>
        <v>1139.9492387578557</v>
      </c>
      <c r="AE41">
        <f>'IDT-1'!F41</f>
        <v>-9.8049999999999997</v>
      </c>
      <c r="AF41" s="24"/>
      <c r="AG41">
        <f t="shared" si="2"/>
        <v>1130.1442387578556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11.218951290923611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547.0337952962268</v>
      </c>
      <c r="P42" s="36">
        <v>66.857128870185079</v>
      </c>
      <c r="Q42" s="36">
        <v>18.41</v>
      </c>
      <c r="R42" s="38">
        <v>22.699999999999996</v>
      </c>
      <c r="S42" s="38">
        <v>0</v>
      </c>
      <c r="T42" s="37">
        <f>SUMPRODUCT(LTA!J42:AN42,LTA!J$101:AN$101,LTA!J$105:AN$105)</f>
        <v>82.48</v>
      </c>
      <c r="U42" s="37">
        <f>SUMPRODUCT(LTA!J42:AN42,LTA!J$102:AN$102,LTA!J$105:AN$105)</f>
        <v>353.10547000000003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4.25</v>
      </c>
      <c r="AB42" s="75">
        <f>-STOA!P42</f>
        <v>0</v>
      </c>
      <c r="AC42">
        <f t="shared" si="0"/>
        <v>10.375655930461503</v>
      </c>
      <c r="AD42">
        <f t="shared" si="1"/>
        <v>1154.6140074565994</v>
      </c>
      <c r="AE42">
        <f>'IDT-1'!F42</f>
        <v>0</v>
      </c>
      <c r="AF42" s="24"/>
      <c r="AG42">
        <f t="shared" si="2"/>
        <v>1154.6140074565994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-7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11.003006285870457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547.62371336138881</v>
      </c>
      <c r="P43" s="36">
        <v>68.383328781153963</v>
      </c>
      <c r="Q43" s="36">
        <v>17.82</v>
      </c>
      <c r="R43" s="38">
        <v>22.699999999999996</v>
      </c>
      <c r="S43" s="38">
        <v>0</v>
      </c>
      <c r="T43" s="37">
        <f>SUMPRODUCT(LTA!J43:AN43,LTA!J$101:AN$101,LTA!J$105:AN$105)</f>
        <v>81.05</v>
      </c>
      <c r="U43" s="37">
        <f>SUMPRODUCT(LTA!J43:AN43,LTA!J$102:AN$102,LTA!J$105:AN$105)</f>
        <v>380.34654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4.16</v>
      </c>
      <c r="AB43" s="75">
        <f>-STOA!P43</f>
        <v>0</v>
      </c>
      <c r="AC43">
        <f t="shared" si="0"/>
        <v>10.5957746135626</v>
      </c>
      <c r="AD43">
        <f t="shared" si="1"/>
        <v>1183.4251317445764</v>
      </c>
      <c r="AE43">
        <f>'IDT-1'!F43</f>
        <v>0</v>
      </c>
      <c r="AF43" s="24"/>
      <c r="AG43">
        <f t="shared" si="2"/>
        <v>1183.4251317445764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11.003006285870457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547.62375606338355</v>
      </c>
      <c r="P44" s="36">
        <v>68.383328781153963</v>
      </c>
      <c r="Q44" s="36">
        <v>17.82</v>
      </c>
      <c r="R44" s="38">
        <v>22.699999999999996</v>
      </c>
      <c r="S44" s="38">
        <v>0</v>
      </c>
      <c r="T44" s="37">
        <f>SUMPRODUCT(LTA!J44:AN44,LTA!J$101:AN$101,LTA!J$105:AN$105)</f>
        <v>85.32</v>
      </c>
      <c r="U44" s="37">
        <f>SUMPRODUCT(LTA!J44:AN44,LTA!J$102:AN$102,LTA!J$105:AN$105)</f>
        <v>385.21404000000001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4.16</v>
      </c>
      <c r="AB44" s="75">
        <f>-STOA!P44</f>
        <v>0</v>
      </c>
      <c r="AC44">
        <f t="shared" si="0"/>
        <v>10.676184989340156</v>
      </c>
      <c r="AD44">
        <f t="shared" si="1"/>
        <v>1192.4822640707937</v>
      </c>
      <c r="AE44">
        <f>'IDT-1'!F44</f>
        <v>0</v>
      </c>
      <c r="AF44" s="24"/>
      <c r="AG44">
        <f t="shared" si="2"/>
        <v>1192.4822640707937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7.3118699999999999</v>
      </c>
      <c r="E45">
        <f>GT_NG!T45</f>
        <v>11.003006285870457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562.38003805463825</v>
      </c>
      <c r="P45" s="36">
        <v>68.383328781153963</v>
      </c>
      <c r="Q45" s="36">
        <v>17.82</v>
      </c>
      <c r="R45" s="38">
        <v>22.699999999999996</v>
      </c>
      <c r="S45" s="38">
        <v>0</v>
      </c>
      <c r="T45" s="37">
        <f>SUMPRODUCT(LTA!J45:AN45,LTA!J$101:AN$101,LTA!J$105:AN$105)</f>
        <v>84.52</v>
      </c>
      <c r="U45" s="37">
        <f>SUMPRODUCT(LTA!J45:AN45,LTA!J$102:AN$102,LTA!J$105:AN$105)</f>
        <v>382.17671999999999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4.16</v>
      </c>
      <c r="AB45" s="75">
        <f>-STOA!P45</f>
        <v>0</v>
      </c>
      <c r="AC45">
        <f t="shared" si="0"/>
        <v>10.852969378562953</v>
      </c>
      <c r="AD45">
        <f t="shared" si="1"/>
        <v>1194.3147116728255</v>
      </c>
      <c r="AE45">
        <f>'IDT-1'!F45</f>
        <v>0</v>
      </c>
      <c r="AF45" s="24"/>
      <c r="AG45">
        <f t="shared" si="2"/>
        <v>1194.3147116728255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-14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7.3118699999999999</v>
      </c>
      <c r="E46">
        <f>GT_NG!T46</f>
        <v>10.996910980061781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562.38003805463825</v>
      </c>
      <c r="P46" s="36">
        <v>68.383328781153963</v>
      </c>
      <c r="Q46" s="36">
        <v>17.82</v>
      </c>
      <c r="R46" s="38">
        <v>22.699999999999996</v>
      </c>
      <c r="S46" s="38">
        <v>0</v>
      </c>
      <c r="T46" s="37">
        <f>SUMPRODUCT(LTA!J46:AN46,LTA!J$101:AN$101,LTA!J$105:AN$105)</f>
        <v>87.64</v>
      </c>
      <c r="U46" s="37">
        <f>SUMPRODUCT(LTA!J46:AN46,LTA!J$102:AN$102,LTA!J$105:AN$105)</f>
        <v>386.55747000000002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4.16</v>
      </c>
      <c r="AB46" s="75">
        <f>-STOA!P46</f>
        <v>0</v>
      </c>
      <c r="AC46">
        <f t="shared" si="0"/>
        <v>10.918922339871838</v>
      </c>
      <c r="AD46">
        <f t="shared" si="1"/>
        <v>1201.7434134057078</v>
      </c>
      <c r="AE46">
        <f>'IDT-1'!F46</f>
        <v>0</v>
      </c>
      <c r="AF46" s="24"/>
      <c r="AG46">
        <f t="shared" si="2"/>
        <v>1201.7434134057078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-14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7.3118699999999999</v>
      </c>
      <c r="E47">
        <f>GT_NG!T47</f>
        <v>10.996910980061781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562.01005848441139</v>
      </c>
      <c r="P47" s="36">
        <v>68.383328781153963</v>
      </c>
      <c r="Q47" s="36">
        <v>17.82</v>
      </c>
      <c r="R47" s="38">
        <v>22.699999999999996</v>
      </c>
      <c r="S47" s="38">
        <v>0</v>
      </c>
      <c r="T47" s="37">
        <f>SUMPRODUCT(LTA!J47:AN47,LTA!J$101:AN$101,LTA!J$105:AN$105)</f>
        <v>87.65</v>
      </c>
      <c r="U47" s="37">
        <f>SUMPRODUCT(LTA!J47:AN47,LTA!J$102:AN$102,LTA!J$105:AN$105)</f>
        <v>389.63306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4.16</v>
      </c>
      <c r="AB47" s="75">
        <f>-STOA!P47</f>
        <v>0</v>
      </c>
      <c r="AC47">
        <f t="shared" si="0"/>
        <v>11.12926038961994</v>
      </c>
      <c r="AD47">
        <f t="shared" si="1"/>
        <v>1183.2486857857327</v>
      </c>
      <c r="AE47">
        <f>'IDT-1'!F47</f>
        <v>0</v>
      </c>
      <c r="AF47" s="24"/>
      <c r="AG47">
        <f t="shared" si="2"/>
        <v>1183.2486857857327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7.3118699999999999</v>
      </c>
      <c r="E48">
        <f>GT_NG!T48</f>
        <v>10.996910980061781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562.37831516376878</v>
      </c>
      <c r="P48" s="36">
        <v>68.383328781153963</v>
      </c>
      <c r="Q48" s="36">
        <v>17.823571858087792</v>
      </c>
      <c r="R48" s="38">
        <v>22.699999999999996</v>
      </c>
      <c r="S48" s="38">
        <v>0</v>
      </c>
      <c r="T48" s="37">
        <f>SUMPRODUCT(LTA!J48:AN48,LTA!J$101:AN$101,LTA!J$105:AN$105)</f>
        <v>89.65</v>
      </c>
      <c r="U48" s="37">
        <f>SUMPRODUCT(LTA!J48:AN48,LTA!J$102:AN$102,LTA!J$105:AN$105)</f>
        <v>392.72879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4.16</v>
      </c>
      <c r="AB48" s="75">
        <f>-STOA!P48</f>
        <v>0</v>
      </c>
      <c r="AC48">
        <f t="shared" si="0"/>
        <v>11.221765542360435</v>
      </c>
      <c r="AD48">
        <f t="shared" si="1"/>
        <v>1183.6237391704376</v>
      </c>
      <c r="AE48">
        <f>'IDT-1'!F48</f>
        <v>0</v>
      </c>
      <c r="AF48" s="24"/>
      <c r="AG48">
        <f t="shared" si="2"/>
        <v>1183.6237391704376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7.3118699999999999</v>
      </c>
      <c r="E49">
        <f>GT_NG!T49</f>
        <v>10.996910980061781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557.30600779010729</v>
      </c>
      <c r="P49" s="36">
        <v>68.383328781153963</v>
      </c>
      <c r="Q49" s="36">
        <v>17.823571858087792</v>
      </c>
      <c r="R49" s="38">
        <v>23.699999999999996</v>
      </c>
      <c r="S49" s="38">
        <v>0</v>
      </c>
      <c r="T49" s="37">
        <f>SUMPRODUCT(LTA!J49:AN49,LTA!J$101:AN$101,LTA!J$105:AN$105)</f>
        <v>90.65</v>
      </c>
      <c r="U49" s="37">
        <f>SUMPRODUCT(LTA!J49:AN49,LTA!J$102:AN$102,LTA!J$105:AN$105)</f>
        <v>348.59492499999999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4.16</v>
      </c>
      <c r="AB49" s="75">
        <f>-STOA!P49</f>
        <v>0</v>
      </c>
      <c r="AC49">
        <f t="shared" si="0"/>
        <v>10.792050124584401</v>
      </c>
      <c r="AD49">
        <f t="shared" si="1"/>
        <v>1215.577282214552</v>
      </c>
      <c r="AE49">
        <f>'IDT-1'!F49</f>
        <v>0</v>
      </c>
      <c r="AF49" s="24"/>
      <c r="AG49">
        <f t="shared" si="2"/>
        <v>1215.577282214552</v>
      </c>
      <c r="AI49" s="34">
        <f>PXIL!J49</f>
        <v>0</v>
      </c>
      <c r="AJ49" s="34">
        <f>PXIL!P49</f>
        <v>0</v>
      </c>
      <c r="AK49" s="34">
        <f>RTM_IEX!J49</f>
        <v>38.729999999999997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7.3118699999999999</v>
      </c>
      <c r="E50">
        <f>GT_NG!T50</f>
        <v>10.98729792147806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557.37665162115388</v>
      </c>
      <c r="P50" s="36">
        <v>68.383328781153963</v>
      </c>
      <c r="Q50" s="36">
        <v>17.823571858087792</v>
      </c>
      <c r="R50" s="38">
        <v>23.699999999999996</v>
      </c>
      <c r="S50" s="38">
        <v>0</v>
      </c>
      <c r="T50" s="37">
        <f>SUMPRODUCT(LTA!J50:AN50,LTA!J$101:AN$101,LTA!J$105:AN$105)</f>
        <v>96.07</v>
      </c>
      <c r="U50" s="37">
        <f>SUMPRODUCT(LTA!J50:AN50,LTA!J$102:AN$102,LTA!J$105:AN$105)</f>
        <v>350.27908000000002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4.16</v>
      </c>
      <c r="AB50" s="75">
        <f>-STOA!P50</f>
        <v>0</v>
      </c>
      <c r="AC50">
        <f t="shared" si="0"/>
        <v>10.855103759382073</v>
      </c>
      <c r="AD50">
        <f t="shared" si="1"/>
        <v>1222.6794143522172</v>
      </c>
      <c r="AE50">
        <f>'IDT-1'!F50</f>
        <v>0</v>
      </c>
      <c r="AF50" s="24"/>
      <c r="AG50">
        <f t="shared" si="2"/>
        <v>1222.6794143522172</v>
      </c>
      <c r="AI50" s="34">
        <f>PXIL!J50</f>
        <v>0</v>
      </c>
      <c r="AJ50" s="34">
        <f>PXIL!P50</f>
        <v>0</v>
      </c>
      <c r="AK50" s="34">
        <f>RTM_IEX!J50</f>
        <v>38.729999999999997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7.3118699999999999</v>
      </c>
      <c r="E51">
        <f>GT_NG!T51</f>
        <v>10.98729792147806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546.05995054753305</v>
      </c>
      <c r="P51" s="36">
        <v>68.383328781153963</v>
      </c>
      <c r="Q51" s="36">
        <v>17.823571858087792</v>
      </c>
      <c r="R51" s="38">
        <v>23.699999999999996</v>
      </c>
      <c r="S51" s="38">
        <v>0</v>
      </c>
      <c r="T51" s="37">
        <f>SUMPRODUCT(LTA!J51:AN51,LTA!J$101:AN$101,LTA!J$105:AN$105)</f>
        <v>96.07</v>
      </c>
      <c r="U51" s="37">
        <f>SUMPRODUCT(LTA!J51:AN51,LTA!J$102:AN$102,LTA!J$105:AN$105)</f>
        <v>356.36531000000002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4.16</v>
      </c>
      <c r="AB51" s="75">
        <f>-STOA!P51</f>
        <v>0</v>
      </c>
      <c r="AC51">
        <f t="shared" si="0"/>
        <v>10.894259613934212</v>
      </c>
      <c r="AD51">
        <f t="shared" si="1"/>
        <v>1227.0897874240443</v>
      </c>
      <c r="AE51">
        <f>'IDT-1'!F51</f>
        <v>0</v>
      </c>
      <c r="AF51" s="24"/>
      <c r="AG51">
        <f t="shared" si="2"/>
        <v>1227.0897874240443</v>
      </c>
      <c r="AI51" s="34">
        <f>PXIL!J51</f>
        <v>0</v>
      </c>
      <c r="AJ51" s="34">
        <f>PXIL!P51</f>
        <v>0</v>
      </c>
      <c r="AK51" s="34">
        <f>RTM_IEX!J51</f>
        <v>48.41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7.3118699999999999</v>
      </c>
      <c r="E52">
        <f>GT_NG!T52</f>
        <v>10.98729792147806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542.14753172007624</v>
      </c>
      <c r="P52" s="36">
        <v>68.383328781153963</v>
      </c>
      <c r="Q52" s="36">
        <v>17.823571858087792</v>
      </c>
      <c r="R52" s="38">
        <v>23.699999999999996</v>
      </c>
      <c r="S52" s="38">
        <v>0</v>
      </c>
      <c r="T52" s="37">
        <f>SUMPRODUCT(LTA!J52:AN52,LTA!J$101:AN$101,LTA!J$105:AN$105)</f>
        <v>96.07</v>
      </c>
      <c r="U52" s="37">
        <f>SUMPRODUCT(LTA!J52:AN52,LTA!J$102:AN$102,LTA!J$105:AN$105)</f>
        <v>355.59624500000001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4.16</v>
      </c>
      <c r="AB52" s="75">
        <f>-STOA!P52</f>
        <v>0</v>
      </c>
      <c r="AC52">
        <f t="shared" si="0"/>
        <v>10.895654556252591</v>
      </c>
      <c r="AD52">
        <f t="shared" si="1"/>
        <v>1227.246908654269</v>
      </c>
      <c r="AE52">
        <f>'IDT-1'!F52</f>
        <v>0</v>
      </c>
      <c r="AF52" s="24"/>
      <c r="AG52">
        <f t="shared" si="2"/>
        <v>1227.246908654269</v>
      </c>
      <c r="AI52" s="34">
        <f>PXIL!J52</f>
        <v>0</v>
      </c>
      <c r="AJ52" s="34">
        <f>PXIL!P52</f>
        <v>0</v>
      </c>
      <c r="AK52" s="34">
        <f>RTM_IEX!J52</f>
        <v>53.25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7.3118699999999999</v>
      </c>
      <c r="E53">
        <f>GT_NG!T53</f>
        <v>10.98729792147806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553.9405853892531</v>
      </c>
      <c r="P53" s="36">
        <v>68.383328781153963</v>
      </c>
      <c r="Q53" s="36">
        <v>17.823571858087792</v>
      </c>
      <c r="R53" s="38">
        <v>23.699999999999996</v>
      </c>
      <c r="S53" s="38">
        <v>0</v>
      </c>
      <c r="T53" s="37">
        <f>SUMPRODUCT(LTA!J53:AN53,LTA!J$101:AN$101,LTA!J$105:AN$105)</f>
        <v>96.07</v>
      </c>
      <c r="U53" s="37">
        <f>SUMPRODUCT(LTA!J53:AN53,LTA!J$102:AN$102,LTA!J$105:AN$105)</f>
        <v>353.91209000000003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4.16</v>
      </c>
      <c r="AB53" s="75">
        <f>-STOA!P53</f>
        <v>0</v>
      </c>
      <c r="AC53">
        <f t="shared" si="0"/>
        <v>10.856836864541348</v>
      </c>
      <c r="AD53">
        <f t="shared" si="1"/>
        <v>1222.8746250151573</v>
      </c>
      <c r="AE53">
        <f>'IDT-1'!F53</f>
        <v>0</v>
      </c>
      <c r="AF53" s="24"/>
      <c r="AG53">
        <f t="shared" si="2"/>
        <v>1222.8746250151573</v>
      </c>
      <c r="AI53" s="34">
        <f>PXIL!J53</f>
        <v>0</v>
      </c>
      <c r="AJ53" s="34">
        <f>PXIL!P53</f>
        <v>0</v>
      </c>
      <c r="AK53" s="34">
        <f>RTM_IEX!J53</f>
        <v>38.729999999999997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7.3118699999999999</v>
      </c>
      <c r="E54">
        <f>GT_NG!T54</f>
        <v>10.980392156862747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560.13881016869118</v>
      </c>
      <c r="P54" s="36">
        <v>68.383328781153963</v>
      </c>
      <c r="Q54" s="36">
        <v>17.823571858087792</v>
      </c>
      <c r="R54" s="38">
        <v>23.699999999999996</v>
      </c>
      <c r="S54" s="38">
        <v>0</v>
      </c>
      <c r="T54" s="37">
        <f>SUMPRODUCT(LTA!J54:AN54,LTA!J$101:AN$101,LTA!J$105:AN$105)</f>
        <v>96.07</v>
      </c>
      <c r="U54" s="37">
        <f>SUMPRODUCT(LTA!J54:AN54,LTA!J$102:AN$102,LTA!J$105:AN$105)</f>
        <v>351.39072500000003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4.16</v>
      </c>
      <c r="AB54" s="75">
        <f>-STOA!P54</f>
        <v>0</v>
      </c>
      <c r="AC54">
        <f t="shared" si="0"/>
        <v>10.548308459871787</v>
      </c>
      <c r="AD54">
        <f t="shared" si="1"/>
        <v>1188.1231074346495</v>
      </c>
      <c r="AE54">
        <f>'IDT-1'!F54</f>
        <v>0</v>
      </c>
      <c r="AF54" s="24"/>
      <c r="AG54">
        <f t="shared" si="2"/>
        <v>1188.1231074346495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7.3118699999999999</v>
      </c>
      <c r="E55">
        <f>GT_NG!T55</f>
        <v>10.980392156862747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519.51131686959775</v>
      </c>
      <c r="P55" s="36">
        <v>38.727791526486854</v>
      </c>
      <c r="Q55" s="36">
        <v>7.75</v>
      </c>
      <c r="R55" s="38">
        <v>23.699999999999996</v>
      </c>
      <c r="S55" s="38">
        <v>0</v>
      </c>
      <c r="T55" s="37">
        <f>SUMPRODUCT(LTA!J55:AN55,LTA!J$101:AN$101,LTA!J$105:AN$105)</f>
        <v>95.07</v>
      </c>
      <c r="U55" s="37">
        <f>SUMPRODUCT(LTA!J55:AN55,LTA!J$102:AN$102,LTA!J$105:AN$105)</f>
        <v>348.17586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4.16</v>
      </c>
      <c r="AB55" s="75">
        <f>-STOA!P55</f>
        <v>0</v>
      </c>
      <c r="AC55">
        <f t="shared" si="0"/>
        <v>9.981642097091429</v>
      </c>
      <c r="AD55">
        <f t="shared" si="1"/>
        <v>1084.1183063855815</v>
      </c>
      <c r="AE55">
        <f>'IDT-1'!F55</f>
        <v>-4.1840000000000002</v>
      </c>
      <c r="AF55" s="24"/>
      <c r="AG55">
        <f t="shared" si="2"/>
        <v>1079.9343063855815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7.3118699999999999</v>
      </c>
      <c r="E56">
        <f>GT_NG!T56</f>
        <v>10.980392156862747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519.51131686959775</v>
      </c>
      <c r="P56" s="36">
        <v>38.727791526486854</v>
      </c>
      <c r="Q56" s="36">
        <v>7.75</v>
      </c>
      <c r="R56" s="38">
        <v>23.699999999999996</v>
      </c>
      <c r="S56" s="38">
        <v>0</v>
      </c>
      <c r="T56" s="37">
        <f>SUMPRODUCT(LTA!J56:AN56,LTA!J$101:AN$101,LTA!J$105:AN$105)</f>
        <v>93.07</v>
      </c>
      <c r="U56" s="37">
        <f>SUMPRODUCT(LTA!J56:AN56,LTA!J$102:AN$102,LTA!J$105:AN$105)</f>
        <v>344.09689500000002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4.16</v>
      </c>
      <c r="AB56" s="75">
        <f>-STOA!P56</f>
        <v>0</v>
      </c>
      <c r="AC56">
        <f t="shared" si="0"/>
        <v>10.061319117924359</v>
      </c>
      <c r="AD56">
        <f t="shared" si="1"/>
        <v>1062.9596643647487</v>
      </c>
      <c r="AE56">
        <f>'IDT-1'!F56</f>
        <v>0</v>
      </c>
      <c r="AF56" s="24"/>
      <c r="AG56">
        <f t="shared" si="2"/>
        <v>1062.9596643647487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7.3118699999999999</v>
      </c>
      <c r="E57">
        <f>GT_NG!T57</f>
        <v>10.980392156862747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520.20172700497892</v>
      </c>
      <c r="P57" s="36">
        <v>38.727791526486854</v>
      </c>
      <c r="Q57" s="36">
        <v>7.75</v>
      </c>
      <c r="R57" s="38">
        <v>23.699999999999996</v>
      </c>
      <c r="S57" s="38">
        <v>0</v>
      </c>
      <c r="T57" s="37">
        <f>SUMPRODUCT(LTA!J57:AN57,LTA!J$101:AN$101,LTA!J$105:AN$105)</f>
        <v>86.07</v>
      </c>
      <c r="U57" s="37">
        <f>SUMPRODUCT(LTA!J57:AN57,LTA!J$102:AN$102,LTA!J$105:AN$105)</f>
        <v>336.737235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4.16</v>
      </c>
      <c r="AB57" s="75">
        <f>-STOA!P57</f>
        <v>0</v>
      </c>
      <c r="AC57">
        <f t="shared" si="0"/>
        <v>9.6302952558388775</v>
      </c>
      <c r="AD57">
        <f t="shared" si="1"/>
        <v>1084.7214383622152</v>
      </c>
      <c r="AE57">
        <f>'IDT-1'!F57</f>
        <v>0</v>
      </c>
      <c r="AF57" s="24"/>
      <c r="AG57">
        <f t="shared" si="2"/>
        <v>1084.7214383622152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7.3118699999999999</v>
      </c>
      <c r="E58">
        <f>GT_NG!T58</f>
        <v>10.980392156862747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532.62929279747459</v>
      </c>
      <c r="P58" s="36">
        <v>68.383328781153963</v>
      </c>
      <c r="Q58" s="36">
        <v>7.75</v>
      </c>
      <c r="R58" s="38">
        <v>23.699999999999996</v>
      </c>
      <c r="S58" s="38">
        <v>0</v>
      </c>
      <c r="T58" s="37">
        <f>SUMPRODUCT(LTA!J58:AN58,LTA!J$101:AN$101,LTA!J$105:AN$105)</f>
        <v>81.84</v>
      </c>
      <c r="U58" s="37">
        <f>SUMPRODUCT(LTA!J58:AN58,LTA!J$102:AN$102,LTA!J$105:AN$105)</f>
        <v>327.10351500000002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4.16</v>
      </c>
      <c r="AB58" s="75">
        <f>-STOA!P58</f>
        <v>0</v>
      </c>
      <c r="AC58">
        <f t="shared" si="0"/>
        <v>9.8786258266539111</v>
      </c>
      <c r="AD58">
        <f t="shared" si="1"/>
        <v>1112.6924908385631</v>
      </c>
      <c r="AE58">
        <f>'IDT-1'!F58</f>
        <v>0</v>
      </c>
      <c r="AF58" s="24"/>
      <c r="AG58">
        <f t="shared" si="2"/>
        <v>1112.6924908385631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7.3118699999999999</v>
      </c>
      <c r="E59">
        <f>GT_NG!T59</f>
        <v>10.980392156862747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541.36553880719987</v>
      </c>
      <c r="P59" s="36">
        <v>68.383328781153963</v>
      </c>
      <c r="Q59" s="36">
        <v>22.776310333657271</v>
      </c>
      <c r="R59" s="38">
        <v>23.699999999999996</v>
      </c>
      <c r="S59" s="38">
        <v>0</v>
      </c>
      <c r="T59" s="37">
        <f>SUMPRODUCT(LTA!J59:AN59,LTA!J$101:AN$101,LTA!J$105:AN$105)</f>
        <v>79.63</v>
      </c>
      <c r="U59" s="37">
        <f>SUMPRODUCT(LTA!J59:AN59,LTA!J$102:AN$102,LTA!J$105:AN$105)</f>
        <v>321.56039500000003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4.16</v>
      </c>
      <c r="AB59" s="75">
        <f>-STOA!P59</f>
        <v>0</v>
      </c>
      <c r="AC59">
        <f t="shared" si="0"/>
        <v>10.147284866475678</v>
      </c>
      <c r="AD59">
        <f t="shared" si="1"/>
        <v>1142.9532681421238</v>
      </c>
      <c r="AE59">
        <f>'IDT-1'!F59</f>
        <v>0</v>
      </c>
      <c r="AF59" s="24"/>
      <c r="AG59">
        <f t="shared" si="2"/>
        <v>1142.9532681421238</v>
      </c>
      <c r="AI59" s="34">
        <f>PXIL!J59</f>
        <v>0</v>
      </c>
      <c r="AJ59" s="34">
        <f>PXIL!P59</f>
        <v>0</v>
      </c>
      <c r="AK59" s="34">
        <f>RTM_IEX!J59</f>
        <v>14.52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7.3118699999999999</v>
      </c>
      <c r="E60">
        <f>GT_NG!T60</f>
        <v>10.980392156862747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543.45102502685029</v>
      </c>
      <c r="P60" s="36">
        <v>68.383328781153963</v>
      </c>
      <c r="Q60" s="36">
        <v>22.776310333657271</v>
      </c>
      <c r="R60" s="38">
        <v>23.699999999999996</v>
      </c>
      <c r="S60" s="38">
        <v>0</v>
      </c>
      <c r="T60" s="37">
        <f>SUMPRODUCT(LTA!J60:AN60,LTA!J$101:AN$101,LTA!J$105:AN$105)</f>
        <v>76.28</v>
      </c>
      <c r="U60" s="37">
        <f>SUMPRODUCT(LTA!J60:AN60,LTA!J$102:AN$102,LTA!J$105:AN$105)</f>
        <v>314.76536500000003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4.16</v>
      </c>
      <c r="AB60" s="75">
        <f>-STOA!P60</f>
        <v>0</v>
      </c>
      <c r="AC60">
        <f t="shared" si="0"/>
        <v>10.374592881208601</v>
      </c>
      <c r="AD60">
        <f t="shared" si="1"/>
        <v>1168.5564163470415</v>
      </c>
      <c r="AE60">
        <f>'IDT-1'!F60</f>
        <v>0</v>
      </c>
      <c r="AF60" s="24"/>
      <c r="AG60">
        <f t="shared" si="2"/>
        <v>1168.5564163470415</v>
      </c>
      <c r="AI60" s="34">
        <f>PXIL!J60</f>
        <v>0</v>
      </c>
      <c r="AJ60" s="34">
        <f>PXIL!P60</f>
        <v>0</v>
      </c>
      <c r="AK60" s="34">
        <f>RTM_IEX!J60</f>
        <v>48.41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7.3118699999999999</v>
      </c>
      <c r="E61">
        <f>GT_NG!T61</f>
        <v>10.980392156862747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554.9440451668944</v>
      </c>
      <c r="P61" s="36">
        <v>68.383328781153963</v>
      </c>
      <c r="Q61" s="36">
        <v>22.776310333657271</v>
      </c>
      <c r="R61" s="38">
        <v>23.699999999999996</v>
      </c>
      <c r="S61" s="38">
        <v>0</v>
      </c>
      <c r="T61" s="37">
        <f>SUMPRODUCT(LTA!J61:AN61,LTA!J$101:AN$101,LTA!J$105:AN$105)</f>
        <v>71.8</v>
      </c>
      <c r="U61" s="37">
        <f>SUMPRODUCT(LTA!J61:AN61,LTA!J$102:AN$102,LTA!J$105:AN$105)</f>
        <v>316.27173000000005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4.16</v>
      </c>
      <c r="AB61" s="75">
        <f>-STOA!P61</f>
        <v>0</v>
      </c>
      <c r="AC61">
        <f t="shared" si="0"/>
        <v>10.23660347044099</v>
      </c>
      <c r="AD61">
        <f t="shared" si="1"/>
        <v>1153.0137908978531</v>
      </c>
      <c r="AE61">
        <f>'IDT-1'!F61</f>
        <v>0</v>
      </c>
      <c r="AF61" s="24"/>
      <c r="AG61">
        <f t="shared" si="2"/>
        <v>1153.0137908978531</v>
      </c>
      <c r="AI61" s="34">
        <f>PXIL!J61</f>
        <v>0</v>
      </c>
      <c r="AJ61" s="34">
        <f>PXIL!P61</f>
        <v>0</v>
      </c>
      <c r="AK61" s="34">
        <f>RTM_IEX!J61</f>
        <v>24.21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7.3118699999999999</v>
      </c>
      <c r="E62">
        <f>GT_NG!T62</f>
        <v>10.980392156862747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559.56672568752924</v>
      </c>
      <c r="P62" s="36">
        <v>68.383328781153963</v>
      </c>
      <c r="Q62" s="36">
        <v>22.776310333657271</v>
      </c>
      <c r="R62" s="38">
        <v>23.699999999999996</v>
      </c>
      <c r="S62" s="38">
        <v>0</v>
      </c>
      <c r="T62" s="37">
        <f>SUMPRODUCT(LTA!J62:AN62,LTA!J$101:AN$101,LTA!J$105:AN$105)</f>
        <v>66.2</v>
      </c>
      <c r="U62" s="37">
        <f>SUMPRODUCT(LTA!J62:AN62,LTA!J$102:AN$102,LTA!J$105:AN$105)</f>
        <v>338.39638000000008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4.16</v>
      </c>
      <c r="AB62" s="75">
        <f>-STOA!P62</f>
        <v>0</v>
      </c>
      <c r="AC62">
        <f t="shared" si="0"/>
        <v>10.294835979022574</v>
      </c>
      <c r="AD62">
        <f t="shared" si="1"/>
        <v>1159.5728889099064</v>
      </c>
      <c r="AE62">
        <f>'IDT-1'!F62</f>
        <v>0</v>
      </c>
      <c r="AF62" s="24"/>
      <c r="AG62">
        <f t="shared" si="2"/>
        <v>1159.5728889099064</v>
      </c>
      <c r="AI62" s="34">
        <f>PXIL!J62</f>
        <v>0</v>
      </c>
      <c r="AJ62" s="34">
        <f>PXIL!P62</f>
        <v>0</v>
      </c>
      <c r="AK62" s="34">
        <f>RTM_IEX!J62</f>
        <v>9.68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7.3118699999999999</v>
      </c>
      <c r="E63">
        <f>GT_NG!T63</f>
        <v>10.980392156862747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553.13961851665533</v>
      </c>
      <c r="P63" s="36">
        <v>68.377129182585335</v>
      </c>
      <c r="Q63" s="36">
        <v>22.776931986531984</v>
      </c>
      <c r="R63" s="38">
        <v>23.699999999999996</v>
      </c>
      <c r="S63" s="38">
        <v>0</v>
      </c>
      <c r="T63" s="37">
        <f>SUMPRODUCT(LTA!J63:AN63,LTA!J$101:AN$101,LTA!J$105:AN$105)</f>
        <v>61.480000000000004</v>
      </c>
      <c r="U63" s="37">
        <f>SUMPRODUCT(LTA!J63:AN63,LTA!J$102:AN$102,LTA!J$105:AN$105)</f>
        <v>343.43638500000003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4.16</v>
      </c>
      <c r="AB63" s="75">
        <f>-STOA!P63</f>
        <v>0</v>
      </c>
      <c r="AC63">
        <f t="shared" si="0"/>
        <v>10.326228393996777</v>
      </c>
      <c r="AD63">
        <f t="shared" si="1"/>
        <v>1163.1088163783641</v>
      </c>
      <c r="AE63">
        <f>'IDT-1'!F63</f>
        <v>0</v>
      </c>
      <c r="AF63" s="24"/>
      <c r="AG63">
        <f t="shared" si="2"/>
        <v>1163.1088163783641</v>
      </c>
      <c r="AI63" s="34">
        <f>PXIL!J63</f>
        <v>0</v>
      </c>
      <c r="AJ63" s="34">
        <f>PXIL!P63</f>
        <v>0</v>
      </c>
      <c r="AK63" s="34">
        <f>RTM_IEX!J63</f>
        <v>19.36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7.3118699999999999</v>
      </c>
      <c r="E64">
        <f>GT_NG!T64</f>
        <v>10.980392156862747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551.44163466858299</v>
      </c>
      <c r="P64" s="36">
        <v>68.377129182585335</v>
      </c>
      <c r="Q64" s="36">
        <v>22.776931986531984</v>
      </c>
      <c r="R64" s="38">
        <v>23.699999999999996</v>
      </c>
      <c r="S64" s="38">
        <v>0</v>
      </c>
      <c r="T64" s="37">
        <f>SUMPRODUCT(LTA!J64:AN64,LTA!J$101:AN$101,LTA!J$105:AN$105)</f>
        <v>55.72</v>
      </c>
      <c r="U64" s="37">
        <f>SUMPRODUCT(LTA!J64:AN64,LTA!J$102:AN$102,LTA!J$105:AN$105)</f>
        <v>334.27575000000007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4.16</v>
      </c>
      <c r="AB64" s="75">
        <f>-STOA!P64</f>
        <v>0</v>
      </c>
      <c r="AC64">
        <f t="shared" si="0"/>
        <v>10.307848548133741</v>
      </c>
      <c r="AD64">
        <f t="shared" si="1"/>
        <v>1161.038577376155</v>
      </c>
      <c r="AE64">
        <f>'IDT-1'!F64</f>
        <v>0</v>
      </c>
      <c r="AF64" s="24"/>
      <c r="AG64">
        <f t="shared" si="2"/>
        <v>1161.038577376155</v>
      </c>
      <c r="AI64" s="34">
        <f>PXIL!J64</f>
        <v>0</v>
      </c>
      <c r="AJ64" s="34">
        <f>PXIL!P64</f>
        <v>0</v>
      </c>
      <c r="AK64" s="34">
        <f>RTM_IEX!J64</f>
        <v>33.89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7.3118699999999999</v>
      </c>
      <c r="E65">
        <f>GT_NG!T65</f>
        <v>10.980392156862747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616.28086022839022</v>
      </c>
      <c r="P65" s="36">
        <v>68.377129182585335</v>
      </c>
      <c r="Q65" s="36">
        <v>22.776931986531984</v>
      </c>
      <c r="R65" s="38">
        <v>23.699999999999996</v>
      </c>
      <c r="S65" s="38">
        <v>0</v>
      </c>
      <c r="T65" s="37">
        <f>SUMPRODUCT(LTA!J65:AN65,LTA!J$101:AN$101,LTA!J$105:AN$105)</f>
        <v>48.82</v>
      </c>
      <c r="U65" s="37">
        <f>SUMPRODUCT(LTA!J65:AN65,LTA!J$102:AN$102,LTA!J$105:AN$105)</f>
        <v>324.03453000000007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4.16</v>
      </c>
      <c r="AB65" s="75">
        <f>-STOA!P65</f>
        <v>0</v>
      </c>
      <c r="AC65">
        <f t="shared" si="0"/>
        <v>10.695702822725906</v>
      </c>
      <c r="AD65">
        <f t="shared" si="1"/>
        <v>1144.4587286613701</v>
      </c>
      <c r="AE65">
        <f>'IDT-1'!F65</f>
        <v>0</v>
      </c>
      <c r="AF65" s="24"/>
      <c r="AG65">
        <f t="shared" si="2"/>
        <v>1144.4587286613701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7.3118699999999999</v>
      </c>
      <c r="E66">
        <f>GT_NG!T66</f>
        <v>10.980392156862747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693.869514102469</v>
      </c>
      <c r="P66" s="36">
        <v>68.377129182585335</v>
      </c>
      <c r="Q66" s="36">
        <v>22.776931986531984</v>
      </c>
      <c r="R66" s="38">
        <v>23.699999999999996</v>
      </c>
      <c r="S66" s="38">
        <v>0</v>
      </c>
      <c r="T66" s="37">
        <f>SUMPRODUCT(LTA!J66:AN66,LTA!J$101:AN$101,LTA!J$105:AN$105)</f>
        <v>40.72</v>
      </c>
      <c r="U66" s="37">
        <f>SUMPRODUCT(LTA!J66:AN66,LTA!J$102:AN$102,LTA!J$105:AN$105)</f>
        <v>313.54993500000006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4.16</v>
      </c>
      <c r="AB66" s="75">
        <f>-STOA!P66</f>
        <v>0</v>
      </c>
      <c r="AC66">
        <f t="shared" si="0"/>
        <v>10.948594715151938</v>
      </c>
      <c r="AD66">
        <f t="shared" si="1"/>
        <v>1233.2098956430227</v>
      </c>
      <c r="AE66">
        <f>'IDT-1'!F66</f>
        <v>-120.517</v>
      </c>
      <c r="AF66" s="24"/>
      <c r="AG66">
        <f t="shared" si="2"/>
        <v>1112.6928956430227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7.3118699999999999</v>
      </c>
      <c r="E67">
        <f>GT_NG!T67</f>
        <v>10.980392156862747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737.09038056840734</v>
      </c>
      <c r="P67" s="36">
        <v>68.377129182585335</v>
      </c>
      <c r="Q67" s="36">
        <v>22.776931986531984</v>
      </c>
      <c r="R67" s="38">
        <v>23.699999999999996</v>
      </c>
      <c r="S67" s="38">
        <v>0</v>
      </c>
      <c r="T67" s="37">
        <f>SUMPRODUCT(LTA!J67:AN67,LTA!J$101:AN$101,LTA!J$105:AN$105)</f>
        <v>33.49</v>
      </c>
      <c r="U67" s="37">
        <f>SUMPRODUCT(LTA!J67:AN67,LTA!J$102:AN$102,LTA!J$105:AN$105)</f>
        <v>302.85064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4.25</v>
      </c>
      <c r="AB67" s="75">
        <f>-STOA!P67</f>
        <v>0</v>
      </c>
      <c r="AC67">
        <f t="shared" si="0"/>
        <v>11.171952544052195</v>
      </c>
      <c r="AD67">
        <f t="shared" si="1"/>
        <v>1258.3681092800607</v>
      </c>
      <c r="AE67">
        <f>'IDT-1'!F67</f>
        <v>-140.69900000000001</v>
      </c>
      <c r="AF67" s="24"/>
      <c r="AG67">
        <f t="shared" si="2"/>
        <v>1117.6691092800606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7.3118699999999999</v>
      </c>
      <c r="E68">
        <f>GT_NG!T68</f>
        <v>10.980392156862747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813.08614902007946</v>
      </c>
      <c r="P68" s="36">
        <v>68.377129182585335</v>
      </c>
      <c r="Q68" s="36">
        <v>22.776931986531984</v>
      </c>
      <c r="R68" s="38">
        <v>23.699999999999996</v>
      </c>
      <c r="S68" s="38">
        <v>0</v>
      </c>
      <c r="T68" s="37">
        <f>SUMPRODUCT(LTA!J68:AN68,LTA!J$101:AN$101,LTA!J$105:AN$105)</f>
        <v>28.21</v>
      </c>
      <c r="U68" s="37">
        <f>SUMPRODUCT(LTA!J68:AN68,LTA!J$102:AN$102,LTA!J$105:AN$105)</f>
        <v>290.67215500000003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4.25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11.864643188870815</v>
      </c>
      <c r="AD68">
        <f t="shared" ref="AD68:AD98" si="4">SUM(B68:AB68,AI68:AR68)-AC68</f>
        <v>1296.2127020869143</v>
      </c>
      <c r="AE68">
        <f>'IDT-1'!F68</f>
        <v>-162.035</v>
      </c>
      <c r="AF68" s="24"/>
      <c r="AG68">
        <f t="shared" ref="AG68:AG98" si="5">SUM(AD68:AF68)</f>
        <v>1134.1777020869142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7.3118699999999999</v>
      </c>
      <c r="E69">
        <f>GT_NG!T69</f>
        <v>10.980392156862747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824.74904923199529</v>
      </c>
      <c r="P69" s="36">
        <v>68.377129182585335</v>
      </c>
      <c r="Q69" s="36">
        <v>22.776931986531984</v>
      </c>
      <c r="R69" s="38">
        <v>22.42</v>
      </c>
      <c r="S69" s="38">
        <v>0</v>
      </c>
      <c r="T69" s="37">
        <f>SUMPRODUCT(LTA!J69:AN69,LTA!J$101:AN$101,LTA!J$105:AN$105)</f>
        <v>21.87</v>
      </c>
      <c r="U69" s="37">
        <f>SUMPRODUCT(LTA!J69:AN69,LTA!J$102:AN$102,LTA!J$105:AN$105)</f>
        <v>282.97176999999999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4.25</v>
      </c>
      <c r="AB69" s="75">
        <f>-STOA!P69</f>
        <v>0</v>
      </c>
      <c r="AC69">
        <f t="shared" si="3"/>
        <v>11.654894772291765</v>
      </c>
      <c r="AD69">
        <f t="shared" si="4"/>
        <v>1312.7649657154088</v>
      </c>
      <c r="AE69">
        <f>'IDT-1'!F69</f>
        <v>-182.333</v>
      </c>
      <c r="AF69" s="24"/>
      <c r="AG69">
        <f t="shared" si="5"/>
        <v>1130.4319657154088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7.3118699999999999</v>
      </c>
      <c r="E70">
        <f>GT_NG!T70</f>
        <v>10.980392156862747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69.60682102571127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829.74212790281854</v>
      </c>
      <c r="P70" s="36">
        <v>68.377129182585335</v>
      </c>
      <c r="Q70" s="36">
        <v>22.776931986531984</v>
      </c>
      <c r="R70" s="38">
        <v>14.540000000000001</v>
      </c>
      <c r="S70" s="38">
        <v>0</v>
      </c>
      <c r="T70" s="37">
        <f>SUMPRODUCT(LTA!J70:AN70,LTA!J$101:AN$101,LTA!J$105:AN$105)</f>
        <v>12.46</v>
      </c>
      <c r="U70" s="37">
        <f>SUMPRODUCT(LTA!J70:AN70,LTA!J$102:AN$102,LTA!J$105:AN$105)</f>
        <v>274.40496999999999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4.25</v>
      </c>
      <c r="AB70" s="75">
        <f>-STOA!P70</f>
        <v>0</v>
      </c>
      <c r="AC70">
        <f t="shared" si="3"/>
        <v>11.567162131839687</v>
      </c>
      <c r="AD70">
        <f t="shared" si="4"/>
        <v>1302.8830801226702</v>
      </c>
      <c r="AE70">
        <f>'IDT-1'!F70</f>
        <v>-173.108</v>
      </c>
      <c r="AF70" s="24"/>
      <c r="AG70">
        <f t="shared" si="5"/>
        <v>1129.7750801226703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7.3118699999999999</v>
      </c>
      <c r="E71">
        <f>GT_NG!T71</f>
        <v>10.980392156862747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69.60682102571127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833.03700883808062</v>
      </c>
      <c r="P71" s="36">
        <v>68.377129182585335</v>
      </c>
      <c r="Q71" s="36">
        <v>22.776931986531984</v>
      </c>
      <c r="R71" s="38">
        <v>5.4600000000000009</v>
      </c>
      <c r="S71" s="38">
        <v>0</v>
      </c>
      <c r="T71" s="37">
        <f>SUMPRODUCT(LTA!J71:AN71,LTA!J$101:AN$101,LTA!J$105:AN$105)</f>
        <v>19.09</v>
      </c>
      <c r="U71" s="37">
        <f>SUMPRODUCT(LTA!J71:AN71,LTA!J$102:AN$102,LTA!J$105:AN$105)</f>
        <v>268.29139000000004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4.25</v>
      </c>
      <c r="AB71" s="75">
        <f>-STOA!P71</f>
        <v>0</v>
      </c>
      <c r="AC71">
        <f t="shared" si="3"/>
        <v>11.520797580069996</v>
      </c>
      <c r="AD71">
        <f t="shared" si="4"/>
        <v>1297.6607456097022</v>
      </c>
      <c r="AE71">
        <f>'IDT-1'!F71</f>
        <v>-148.358</v>
      </c>
      <c r="AF71" s="24"/>
      <c r="AG71">
        <f t="shared" si="5"/>
        <v>1149.3027456097022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7.3118699999999999</v>
      </c>
      <c r="E72">
        <f>GT_NG!T72</f>
        <v>10.980392156862747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69.60682102571127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839.49595226255155</v>
      </c>
      <c r="P72" s="36">
        <v>68.377129182585335</v>
      </c>
      <c r="Q72" s="36">
        <v>22.776931986531984</v>
      </c>
      <c r="R72" s="38">
        <v>2.29</v>
      </c>
      <c r="S72" s="38">
        <v>0</v>
      </c>
      <c r="T72" s="37">
        <f>SUMPRODUCT(LTA!J72:AN72,LTA!J$101:AN$101,LTA!J$105:AN$105)</f>
        <v>11.78</v>
      </c>
      <c r="U72" s="37">
        <f>SUMPRODUCT(LTA!J72:AN72,LTA!J$102:AN$102,LTA!J$105:AN$105)</f>
        <v>267.50627500000002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4.25</v>
      </c>
      <c r="AB72" s="75">
        <f>-STOA!P72</f>
        <v>0</v>
      </c>
      <c r="AC72">
        <f t="shared" si="3"/>
        <v>11.478503270205337</v>
      </c>
      <c r="AD72">
        <f t="shared" si="4"/>
        <v>1292.8968683440376</v>
      </c>
      <c r="AE72">
        <f>'IDT-1'!F72</f>
        <v>-135.86600000000001</v>
      </c>
      <c r="AF72" s="24"/>
      <c r="AG72">
        <f t="shared" si="5"/>
        <v>1157.0308683440376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7.3118699999999999</v>
      </c>
      <c r="E73">
        <f>GT_NG!T73</f>
        <v>10.996910980061781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69.60682102571127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852.47400778152473</v>
      </c>
      <c r="P73" s="36">
        <v>68.377129182585335</v>
      </c>
      <c r="Q73" s="36">
        <v>22.776931986531984</v>
      </c>
      <c r="R73" s="38">
        <v>0.28000000000000003</v>
      </c>
      <c r="S73" s="38">
        <v>0</v>
      </c>
      <c r="T73" s="37">
        <f>SUMPRODUCT(LTA!J73:AN73,LTA!J$101:AN$101,LTA!J$105:AN$105)</f>
        <v>4.67</v>
      </c>
      <c r="U73" s="37">
        <f>SUMPRODUCT(LTA!J73:AN73,LTA!J$102:AN$102,LTA!J$105:AN$105)</f>
        <v>266.08496500000001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4.25</v>
      </c>
      <c r="AB73" s="75">
        <f>-STOA!P73</f>
        <v>0</v>
      </c>
      <c r="AC73">
        <f t="shared" si="3"/>
        <v>11.633263909249385</v>
      </c>
      <c r="AD73">
        <f t="shared" si="4"/>
        <v>1280.1953720471658</v>
      </c>
      <c r="AE73">
        <f>'IDT-1'!F73</f>
        <v>-128.88200000000001</v>
      </c>
      <c r="AF73" s="24"/>
      <c r="AG73">
        <f t="shared" si="5"/>
        <v>1151.3133720471658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7.3118699999999999</v>
      </c>
      <c r="E74">
        <f>GT_NG!T74</f>
        <v>10.996910980061781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69.60682102571127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876.59448840911637</v>
      </c>
      <c r="P74" s="36">
        <v>68.377129182585335</v>
      </c>
      <c r="Q74" s="36">
        <v>22.776931986531984</v>
      </c>
      <c r="R74" s="38">
        <v>0</v>
      </c>
      <c r="S74" s="38">
        <v>0</v>
      </c>
      <c r="T74" s="37">
        <f>SUMPRODUCT(LTA!J74:AN74,LTA!J$101:AN$101,LTA!J$105:AN$105)</f>
        <v>1.8</v>
      </c>
      <c r="U74" s="37">
        <f>SUMPRODUCT(LTA!J74:AN74,LTA!J$102:AN$102,LTA!J$105:AN$105)</f>
        <v>265.90000000000003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4.25</v>
      </c>
      <c r="AB74" s="75">
        <f>-STOA!P74</f>
        <v>0</v>
      </c>
      <c r="AC74">
        <f t="shared" si="3"/>
        <v>11.771785809161214</v>
      </c>
      <c r="AD74">
        <f t="shared" si="4"/>
        <v>1305.8423657748456</v>
      </c>
      <c r="AE74">
        <f>'IDT-1'!F74</f>
        <v>-136.72999999999999</v>
      </c>
      <c r="AF74" s="24"/>
      <c r="AG74">
        <f t="shared" si="5"/>
        <v>1169.1123657748456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7.3118699999999999</v>
      </c>
      <c r="E75">
        <f>GT_NG!T75</f>
        <v>10.996910980061781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69.60682102571127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907.29121320939055</v>
      </c>
      <c r="P75" s="36">
        <v>68.377129182585335</v>
      </c>
      <c r="Q75" s="36">
        <v>22.776931986531984</v>
      </c>
      <c r="R75" s="38">
        <v>0</v>
      </c>
      <c r="S75" s="38">
        <v>0</v>
      </c>
      <c r="T75" s="37">
        <f>SUMPRODUCT(LTA!J75:AN75,LTA!J$101:AN$101,LTA!J$105:AN$105)</f>
        <v>0.23</v>
      </c>
      <c r="U75" s="37">
        <f>SUMPRODUCT(LTA!J75:AN75,LTA!J$102:AN$102,LTA!J$105:AN$105)</f>
        <v>265.99735000000004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4.3499999999999996</v>
      </c>
      <c r="AB75" s="75">
        <f>-STOA!P75</f>
        <v>0</v>
      </c>
      <c r="AC75">
        <f t="shared" si="3"/>
        <v>12.074228305014602</v>
      </c>
      <c r="AD75">
        <f t="shared" si="4"/>
        <v>1329.8639980792661</v>
      </c>
      <c r="AE75">
        <f>'IDT-1'!F75</f>
        <v>-152.20400000000001</v>
      </c>
      <c r="AF75" s="24"/>
      <c r="AG75">
        <f t="shared" si="5"/>
        <v>1177.6599980792662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7.3118699999999999</v>
      </c>
      <c r="E76">
        <f>GT_NG!T76</f>
        <v>10.996910980061781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69.60682102571127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944.88093551064048</v>
      </c>
      <c r="P76" s="36">
        <v>68.377129182585335</v>
      </c>
      <c r="Q76" s="36">
        <v>22.776931986531984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265.90000000000003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4.3499999999999996</v>
      </c>
      <c r="AB76" s="75">
        <f>-STOA!P76</f>
        <v>0</v>
      </c>
      <c r="AC76">
        <f t="shared" si="3"/>
        <v>12.402137181265603</v>
      </c>
      <c r="AD76">
        <f t="shared" si="4"/>
        <v>1366.7984615042653</v>
      </c>
      <c r="AE76">
        <f>'IDT-1'!F76</f>
        <v>-182.965</v>
      </c>
      <c r="AF76" s="24"/>
      <c r="AG76">
        <f t="shared" si="5"/>
        <v>1183.8334615042654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-15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7.3118699999999999</v>
      </c>
      <c r="E77">
        <f>GT_NG!T77</f>
        <v>11.003006285870457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69.60682102571127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944.79360458384042</v>
      </c>
      <c r="P77" s="36">
        <v>68.377129182585335</v>
      </c>
      <c r="Q77" s="36">
        <v>22.776931986531984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265.90000000000003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4.3499999999999996</v>
      </c>
      <c r="AB77" s="75">
        <f>-STOA!P77</f>
        <v>0</v>
      </c>
      <c r="AC77">
        <f t="shared" si="3"/>
        <v>12.445812945411852</v>
      </c>
      <c r="AD77">
        <f t="shared" si="4"/>
        <v>1361.6735501191274</v>
      </c>
      <c r="AE77">
        <f>'IDT-1'!F77</f>
        <v>-177.75</v>
      </c>
      <c r="AF77" s="24"/>
      <c r="AG77">
        <f t="shared" si="5"/>
        <v>1183.9235501191274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7.3118699999999999</v>
      </c>
      <c r="E78">
        <f>GT_NG!T78</f>
        <v>11.003006285870457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69.60682102571127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944.79360458384042</v>
      </c>
      <c r="P78" s="36">
        <v>68.377129182585335</v>
      </c>
      <c r="Q78" s="36">
        <v>22.776931986531984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265.90000000000003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4.3499999999999996</v>
      </c>
      <c r="AB78" s="75">
        <f>-STOA!P78</f>
        <v>0</v>
      </c>
      <c r="AC78">
        <f t="shared" si="3"/>
        <v>12.445812945411852</v>
      </c>
      <c r="AD78">
        <f t="shared" si="4"/>
        <v>1361.6735501191274</v>
      </c>
      <c r="AE78">
        <f>'IDT-1'!F78</f>
        <v>-187.66</v>
      </c>
      <c r="AF78" s="24"/>
      <c r="AG78">
        <f t="shared" si="5"/>
        <v>1174.0135501191273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7.3118699999999999</v>
      </c>
      <c r="E79">
        <f>GT_NG!T79</f>
        <v>11.003006285870457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69.60682102571127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940.6296008393507</v>
      </c>
      <c r="P79" s="36">
        <v>68.377129182585335</v>
      </c>
      <c r="Q79" s="36">
        <v>22.776931986531984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265.90000000000003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4.3499999999999996</v>
      </c>
      <c r="AB79" s="75">
        <f>-STOA!P79</f>
        <v>0</v>
      </c>
      <c r="AC79">
        <f t="shared" si="3"/>
        <v>12.622244772993032</v>
      </c>
      <c r="AD79">
        <f t="shared" si="4"/>
        <v>1333.3331145470565</v>
      </c>
      <c r="AE79">
        <f>'IDT-1'!F79</f>
        <v>-196.45099999999999</v>
      </c>
      <c r="AF79" s="24"/>
      <c r="AG79">
        <f t="shared" si="5"/>
        <v>1136.8821145470565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-44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7.3118699999999999</v>
      </c>
      <c r="E80">
        <f>GT_NG!T80</f>
        <v>11.218951290923611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69.60682102571127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931.39252165077596</v>
      </c>
      <c r="P80" s="36">
        <v>68.377129182585335</v>
      </c>
      <c r="Q80" s="36">
        <v>22.776931986531984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265.90000000000003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4.3499999999999996</v>
      </c>
      <c r="AB80" s="75">
        <f>-STOA!P80</f>
        <v>0</v>
      </c>
      <c r="AC80">
        <f t="shared" si="3"/>
        <v>12.498468154567066</v>
      </c>
      <c r="AD80">
        <f t="shared" si="4"/>
        <v>1329.435756981961</v>
      </c>
      <c r="AE80">
        <f>'IDT-1'!F80</f>
        <v>-203.494</v>
      </c>
      <c r="AF80" s="24"/>
      <c r="AG80">
        <f t="shared" si="5"/>
        <v>1125.9417569819611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-39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7.3118699999999999</v>
      </c>
      <c r="E81">
        <f>GT_NG!T81</f>
        <v>11.218951290923611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69.60682102571127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934.17358488067077</v>
      </c>
      <c r="P81" s="36">
        <v>68.377129182585335</v>
      </c>
      <c r="Q81" s="36">
        <v>22.776931986531984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265.28000000000003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4.3499999999999996</v>
      </c>
      <c r="AB81" s="75">
        <f>-STOA!P81</f>
        <v>0</v>
      </c>
      <c r="AC81">
        <f t="shared" si="3"/>
        <v>12.526363638512334</v>
      </c>
      <c r="AD81">
        <f t="shared" si="4"/>
        <v>1330.5689247279106</v>
      </c>
      <c r="AE81">
        <f>'IDT-1'!F81</f>
        <v>-209.887</v>
      </c>
      <c r="AF81" s="24"/>
      <c r="AG81">
        <f t="shared" si="5"/>
        <v>1120.6819247279107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7.3118699999999999</v>
      </c>
      <c r="E82">
        <f>GT_NG!T82</f>
        <v>11.218951290923611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932.86833104414825</v>
      </c>
      <c r="P82" s="36">
        <v>68.377129182585335</v>
      </c>
      <c r="Q82" s="36">
        <v>22.776931986531984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265.28000000000003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4.3499999999999996</v>
      </c>
      <c r="AB82" s="75">
        <f>-STOA!P82</f>
        <v>0</v>
      </c>
      <c r="AC82">
        <f t="shared" si="3"/>
        <v>12.365740532373088</v>
      </c>
      <c r="AD82">
        <f t="shared" si="4"/>
        <v>1324.5301909015413</v>
      </c>
      <c r="AE82">
        <f>'IDT-1'!F82</f>
        <v>-236</v>
      </c>
      <c r="AF82" s="24"/>
      <c r="AG82">
        <f t="shared" si="5"/>
        <v>1088.5301909015413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-34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7.3118699999999999</v>
      </c>
      <c r="E83">
        <f>GT_NG!T83</f>
        <v>11.003006285870457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855.06738629038591</v>
      </c>
      <c r="P83" s="36">
        <v>68.377129182585335</v>
      </c>
      <c r="Q83" s="36">
        <v>22.776931986531984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265.69000000000005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4.25</v>
      </c>
      <c r="AB83" s="75">
        <f>-STOA!P83</f>
        <v>0</v>
      </c>
      <c r="AC83">
        <f t="shared" si="3"/>
        <v>11.619773009840149</v>
      </c>
      <c r="AD83">
        <f t="shared" si="4"/>
        <v>1254.5692686652592</v>
      </c>
      <c r="AE83">
        <f>'IDT-1'!F83</f>
        <v>-203</v>
      </c>
      <c r="AF83" s="24"/>
      <c r="AG83">
        <f t="shared" si="5"/>
        <v>1051.5692686652592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-27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7.3118699999999999</v>
      </c>
      <c r="E84">
        <f>GT_NG!T84</f>
        <v>11.003006285870457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838.49384945074144</v>
      </c>
      <c r="P84" s="36">
        <v>68.377129182585335</v>
      </c>
      <c r="Q84" s="36">
        <v>22.776931986531984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265.69000000000005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4.25</v>
      </c>
      <c r="AB84" s="75">
        <f>-STOA!P84</f>
        <v>0</v>
      </c>
      <c r="AC84">
        <f t="shared" si="3"/>
        <v>11.429535248040301</v>
      </c>
      <c r="AD84">
        <f t="shared" si="4"/>
        <v>1243.1859695874145</v>
      </c>
      <c r="AE84">
        <f>'IDT-1'!F84</f>
        <v>-218</v>
      </c>
      <c r="AF84" s="24"/>
      <c r="AG84">
        <f t="shared" si="5"/>
        <v>1025.1859695874145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-22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7.3118699999999999</v>
      </c>
      <c r="E85">
        <f>GT_NG!T85</f>
        <v>11.003006285870457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800.50276682760409</v>
      </c>
      <c r="P85" s="36">
        <v>68.377129182585335</v>
      </c>
      <c r="Q85" s="36">
        <v>22.776931986531984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265.69000000000005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4.25</v>
      </c>
      <c r="AB85" s="75">
        <f>-STOA!P85</f>
        <v>0</v>
      </c>
      <c r="AC85">
        <f t="shared" si="3"/>
        <v>11.095213720956689</v>
      </c>
      <c r="AD85">
        <f t="shared" si="4"/>
        <v>1205.5292084913606</v>
      </c>
      <c r="AE85">
        <f>'IDT-1'!F85</f>
        <v>-207</v>
      </c>
      <c r="AF85" s="24"/>
      <c r="AG85">
        <f t="shared" si="5"/>
        <v>998.52920849136058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-22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7.3118699999999999</v>
      </c>
      <c r="E86">
        <f>GT_NG!T86</f>
        <v>11.003006285870457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750.86077246824004</v>
      </c>
      <c r="P86" s="36">
        <v>68.377129182585335</v>
      </c>
      <c r="Q86" s="36">
        <v>22.776931986531984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265.69000000000005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4.25</v>
      </c>
      <c r="AB86" s="75">
        <f>-STOA!P86</f>
        <v>0</v>
      </c>
      <c r="AC86">
        <f t="shared" si="3"/>
        <v>10.658364170594288</v>
      </c>
      <c r="AD86">
        <f t="shared" si="4"/>
        <v>1156.3240636823591</v>
      </c>
      <c r="AE86">
        <f>'IDT-1'!F86</f>
        <v>-188</v>
      </c>
      <c r="AF86" s="24"/>
      <c r="AG86">
        <f t="shared" si="5"/>
        <v>968.32406368235911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-22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7.3118699999999999</v>
      </c>
      <c r="E87">
        <f>GT_NG!T87</f>
        <v>11.218951290923611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693.59720724161639</v>
      </c>
      <c r="P87" s="36">
        <v>68.377129182585335</v>
      </c>
      <c r="Q87" s="36">
        <v>22.776931986531984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265.69000000000005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4.25</v>
      </c>
      <c r="AB87" s="75">
        <f>-STOA!P87</f>
        <v>0</v>
      </c>
      <c r="AC87">
        <f t="shared" si="3"/>
        <v>10.060119548806799</v>
      </c>
      <c r="AD87">
        <f t="shared" si="4"/>
        <v>1098.9843555568157</v>
      </c>
      <c r="AE87">
        <f>'IDT-1'!F87</f>
        <v>-168</v>
      </c>
      <c r="AF87" s="24"/>
      <c r="AG87">
        <f t="shared" si="5"/>
        <v>930.98435555681567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-17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7.3118699999999999</v>
      </c>
      <c r="E88">
        <f>GT_NG!T88</f>
        <v>11.218951290923611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697.3120356363421</v>
      </c>
      <c r="P88" s="36">
        <v>68.377129182585335</v>
      </c>
      <c r="Q88" s="36">
        <v>22.776931986531984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265.69000000000005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4.25</v>
      </c>
      <c r="AB88" s="75">
        <f>-STOA!P88</f>
        <v>0</v>
      </c>
      <c r="AC88">
        <f t="shared" si="3"/>
        <v>10.092810038680387</v>
      </c>
      <c r="AD88">
        <f t="shared" si="4"/>
        <v>1102.6664934616679</v>
      </c>
      <c r="AE88">
        <f>'IDT-1'!F88</f>
        <v>-172</v>
      </c>
      <c r="AF88" s="24"/>
      <c r="AG88">
        <f t="shared" si="5"/>
        <v>930.66649346166787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-17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7.3118699999999999</v>
      </c>
      <c r="E89">
        <f>GT_NG!T89</f>
        <v>11.218951290923611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52.822385403965136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610.26636870409379</v>
      </c>
      <c r="P89" s="36">
        <v>68.377129182585335</v>
      </c>
      <c r="Q89" s="36">
        <v>22.776931986531984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265.70000000000005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4.25</v>
      </c>
      <c r="AB89" s="75">
        <f>-STOA!P89</f>
        <v>0</v>
      </c>
      <c r="AC89">
        <f t="shared" si="3"/>
        <v>9.3268961696766013</v>
      </c>
      <c r="AD89">
        <f t="shared" si="4"/>
        <v>1016.3967403984233</v>
      </c>
      <c r="AE89">
        <f>'IDT-1'!F89</f>
        <v>-72.361999999999995</v>
      </c>
      <c r="AF89" s="24"/>
      <c r="AG89">
        <f t="shared" si="5"/>
        <v>944.03474039842331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-17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7.3118699999999999</v>
      </c>
      <c r="E90">
        <f>GT_NG!T90</f>
        <v>11.218951290923611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52.822385403965136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574.1343021131255</v>
      </c>
      <c r="P90" s="36">
        <v>68.377129182585335</v>
      </c>
      <c r="Q90" s="36">
        <v>22.776931986531984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265.87000000000006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4.25</v>
      </c>
      <c r="AB90" s="75">
        <f>-STOA!P90</f>
        <v>0</v>
      </c>
      <c r="AC90">
        <f t="shared" si="3"/>
        <v>8.9617578157987587</v>
      </c>
      <c r="AD90">
        <f t="shared" si="4"/>
        <v>1009.4198121613329</v>
      </c>
      <c r="AE90">
        <f>'IDT-1'!F90</f>
        <v>-69.730999999999995</v>
      </c>
      <c r="AF90" s="24"/>
      <c r="AG90">
        <f t="shared" si="5"/>
        <v>939.68881216133286</v>
      </c>
      <c r="AI90" s="34">
        <f>PXIL!J90</f>
        <v>0</v>
      </c>
      <c r="AJ90" s="34">
        <f>PXIL!P90</f>
        <v>0</v>
      </c>
      <c r="AK90" s="34">
        <f>RTM_IEX!J90</f>
        <v>11.62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7.3118699999999999</v>
      </c>
      <c r="E91">
        <f>GT_NG!T91</f>
        <v>11.218951290923611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571.96306116788367</v>
      </c>
      <c r="P91" s="36">
        <v>68.377129182585335</v>
      </c>
      <c r="Q91" s="36">
        <v>22.776931986531984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233.99000000000004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4.25</v>
      </c>
      <c r="AB91" s="75">
        <f>-STOA!P91</f>
        <v>0</v>
      </c>
      <c r="AC91">
        <f t="shared" si="3"/>
        <v>8.7004670969292732</v>
      </c>
      <c r="AD91">
        <f t="shared" si="4"/>
        <v>959.90019446072074</v>
      </c>
      <c r="AE91">
        <f>'IDT-1'!F91</f>
        <v>-22.885000000000002</v>
      </c>
      <c r="AF91" s="24"/>
      <c r="AG91">
        <f t="shared" si="5"/>
        <v>937.01519446072075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7.3118699999999999</v>
      </c>
      <c r="E92">
        <f>GT_NG!T92</f>
        <v>11.218951290923611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572.20306492619693</v>
      </c>
      <c r="P92" s="36">
        <v>68.377129182585335</v>
      </c>
      <c r="Q92" s="36">
        <v>22.776931986531984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214.56000000000003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4.25</v>
      </c>
      <c r="AB92" s="75">
        <f>-STOA!P92</f>
        <v>0</v>
      </c>
      <c r="AC92">
        <f t="shared" si="3"/>
        <v>8.5279978547804784</v>
      </c>
      <c r="AD92">
        <f t="shared" si="4"/>
        <v>960.56266746118285</v>
      </c>
      <c r="AE92">
        <f>'IDT-1'!F92</f>
        <v>-30.504999999999999</v>
      </c>
      <c r="AF92" s="24"/>
      <c r="AG92">
        <f t="shared" si="5"/>
        <v>930.05766746118286</v>
      </c>
      <c r="AI92" s="34">
        <f>PXIL!J92</f>
        <v>0</v>
      </c>
      <c r="AJ92" s="34">
        <f>PXIL!P92</f>
        <v>0</v>
      </c>
      <c r="AK92" s="34">
        <f>RTM_IEX!J92</f>
        <v>9.68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7.3118699999999999</v>
      </c>
      <c r="E93">
        <f>GT_NG!T93</f>
        <v>11.218951290923611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52.822385403965136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568.46000372619699</v>
      </c>
      <c r="P93" s="36">
        <v>68.377129182585335</v>
      </c>
      <c r="Q93" s="36">
        <v>22.776931986531984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214.71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4.25</v>
      </c>
      <c r="AB93" s="75">
        <f>-STOA!P93</f>
        <v>0</v>
      </c>
      <c r="AC93">
        <f t="shared" si="3"/>
        <v>8.4445439899937877</v>
      </c>
      <c r="AD93">
        <f t="shared" si="4"/>
        <v>951.16272760020922</v>
      </c>
      <c r="AE93">
        <f>'IDT-1'!F93</f>
        <v>-33.271999999999998</v>
      </c>
      <c r="AF93" s="24"/>
      <c r="AG93">
        <f t="shared" si="5"/>
        <v>917.89072760020917</v>
      </c>
      <c r="AI93" s="34">
        <f>PXIL!J93</f>
        <v>0</v>
      </c>
      <c r="AJ93" s="34">
        <f>PXIL!P93</f>
        <v>0</v>
      </c>
      <c r="AK93" s="34">
        <f>RTM_IEX!J93</f>
        <v>9.68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7.3118699999999999</v>
      </c>
      <c r="E94">
        <f>GT_NG!T94</f>
        <v>11.218951290923611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52.822385403965136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567.60451037761004</v>
      </c>
      <c r="P94" s="36">
        <v>68.377129182585335</v>
      </c>
      <c r="Q94" s="36">
        <v>22.776931986531984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214.71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4.25</v>
      </c>
      <c r="AB94" s="75">
        <f>-STOA!P94</f>
        <v>0</v>
      </c>
      <c r="AC94">
        <f t="shared" si="3"/>
        <v>8.4540876485262224</v>
      </c>
      <c r="AD94">
        <f t="shared" si="4"/>
        <v>952.23769059308995</v>
      </c>
      <c r="AE94">
        <f>'IDT-1'!F94</f>
        <v>-40.576000000000001</v>
      </c>
      <c r="AF94" s="24"/>
      <c r="AG94">
        <f t="shared" si="5"/>
        <v>911.66169059308993</v>
      </c>
      <c r="AI94" s="34">
        <f>PXIL!J94</f>
        <v>0</v>
      </c>
      <c r="AJ94" s="34">
        <f>PXIL!P94</f>
        <v>0</v>
      </c>
      <c r="AK94" s="34">
        <f>RTM_IEX!J94</f>
        <v>11.62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7.3118699999999999</v>
      </c>
      <c r="E95">
        <f>GT_NG!T95</f>
        <v>11.218951290923611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52.822385403965136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564.24107649511768</v>
      </c>
      <c r="P95" s="36">
        <v>68.377129182585335</v>
      </c>
      <c r="Q95" s="36">
        <v>22.776931986531984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214.88000000000002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4.16</v>
      </c>
      <c r="AB95" s="75">
        <f>-STOA!P95</f>
        <v>0</v>
      </c>
      <c r="AC95">
        <f t="shared" si="3"/>
        <v>8.4763214303602901</v>
      </c>
      <c r="AD95">
        <f t="shared" si="4"/>
        <v>954.74202292876339</v>
      </c>
      <c r="AE95">
        <f>'IDT-1'!F95</f>
        <v>-48.805999999999997</v>
      </c>
      <c r="AF95" s="24"/>
      <c r="AG95">
        <f t="shared" si="5"/>
        <v>905.93602292876335</v>
      </c>
      <c r="AI95" s="34">
        <f>PXIL!J95</f>
        <v>0</v>
      </c>
      <c r="AJ95" s="34">
        <f>PXIL!P95</f>
        <v>0</v>
      </c>
      <c r="AK95" s="34">
        <f>RTM_IEX!J95</f>
        <v>17.43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7.3118699999999999</v>
      </c>
      <c r="E96">
        <f>GT_NG!T96</f>
        <v>11.218951290923611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52.822385403965136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564.24107649511768</v>
      </c>
      <c r="P96" s="36">
        <v>68.377129182585335</v>
      </c>
      <c r="Q96" s="36">
        <v>22.776931986531984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214.8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4.16</v>
      </c>
      <c r="AB96" s="75">
        <f>-STOA!P96</f>
        <v>0</v>
      </c>
      <c r="AC96">
        <f t="shared" si="3"/>
        <v>8.5352814303602909</v>
      </c>
      <c r="AD96">
        <f t="shared" si="4"/>
        <v>961.38306292876348</v>
      </c>
      <c r="AE96">
        <f>'IDT-1'!F96</f>
        <v>-57.776000000000003</v>
      </c>
      <c r="AF96" s="24"/>
      <c r="AG96">
        <f t="shared" si="5"/>
        <v>903.60706292876353</v>
      </c>
      <c r="AI96" s="34">
        <f>PXIL!J96</f>
        <v>0</v>
      </c>
      <c r="AJ96" s="34">
        <f>PXIL!P96</f>
        <v>0</v>
      </c>
      <c r="AK96" s="34">
        <f>RTM_IEX!J96</f>
        <v>24.21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7.3118699999999999</v>
      </c>
      <c r="E97">
        <f>GT_NG!T97</f>
        <v>11.218951290923611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52.822385403965136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562.93000323864476</v>
      </c>
      <c r="P97" s="36">
        <v>68.377129182585335</v>
      </c>
      <c r="Q97" s="36">
        <v>22.776931986531984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214.58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4.16</v>
      </c>
      <c r="AB97" s="75">
        <f>-STOA!P97</f>
        <v>0</v>
      </c>
      <c r="AC97">
        <f t="shared" si="3"/>
        <v>8.5218079857033278</v>
      </c>
      <c r="AD97">
        <f t="shared" si="4"/>
        <v>959.86546311694758</v>
      </c>
      <c r="AE97">
        <f>'IDT-1'!F97</f>
        <v>-66.715999999999994</v>
      </c>
      <c r="AF97" s="24"/>
      <c r="AG97">
        <f t="shared" si="5"/>
        <v>893.14946311694757</v>
      </c>
      <c r="AI97" s="34">
        <f>PXIL!J97</f>
        <v>0</v>
      </c>
      <c r="AJ97" s="34">
        <f>PXIL!P97</f>
        <v>0</v>
      </c>
      <c r="AK97" s="34">
        <f>RTM_IEX!J97</f>
        <v>24.21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7.3118699999999999</v>
      </c>
      <c r="E98">
        <f>GT_NG!T98</f>
        <v>11.218951290923611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52.822385403965136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563.20970658327758</v>
      </c>
      <c r="P98" s="36">
        <v>68.377129182585335</v>
      </c>
      <c r="Q98" s="36">
        <v>22.776931986531984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214.49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4.16</v>
      </c>
      <c r="AB98" s="75">
        <f>-STOA!P98</f>
        <v>0</v>
      </c>
      <c r="AC98">
        <f t="shared" si="3"/>
        <v>8.4978693751360961</v>
      </c>
      <c r="AD98">
        <f t="shared" si="4"/>
        <v>957.16910507214743</v>
      </c>
      <c r="AE98">
        <f>'IDT-1'!F98</f>
        <v>-77.486000000000004</v>
      </c>
      <c r="AF98" s="24"/>
      <c r="AG98">
        <f t="shared" si="5"/>
        <v>879.68310507214744</v>
      </c>
      <c r="AI98" s="34">
        <f>PXIL!J98</f>
        <v>0</v>
      </c>
      <c r="AJ98" s="34">
        <f>PXIL!P98</f>
        <v>0</v>
      </c>
      <c r="AK98" s="34">
        <f>RTM_IEX!J98</f>
        <v>21.3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0.174537045</v>
      </c>
      <c r="E99">
        <f t="shared" si="6"/>
        <v>0.26690607859157556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1.4270617082869668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15.508703319930049</v>
      </c>
      <c r="P99" s="36">
        <f t="shared" si="6"/>
        <v>1.5963002770163623</v>
      </c>
      <c r="Q99" s="36">
        <f t="shared" si="6"/>
        <v>0.45349568760046238</v>
      </c>
      <c r="R99" s="38">
        <f>SUM(R3:R98)/4000</f>
        <v>0.2285775000000001</v>
      </c>
      <c r="S99" s="38">
        <f t="shared" si="6"/>
        <v>0</v>
      </c>
      <c r="T99" s="37">
        <f t="shared" si="6"/>
        <v>0.65037500000000004</v>
      </c>
      <c r="U99" s="37">
        <f t="shared" si="6"/>
        <v>6.8062905425000011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-0.40754750000000001</v>
      </c>
      <c r="AA99" s="75">
        <f t="shared" si="6"/>
        <v>0.10157000000000008</v>
      </c>
      <c r="AB99" s="75">
        <f t="shared" si="6"/>
        <v>0</v>
      </c>
      <c r="AC99">
        <f t="shared" si="6"/>
        <v>0.24937125721323294</v>
      </c>
      <c r="AD99">
        <f t="shared" si="6"/>
        <v>26.118973401712193</v>
      </c>
      <c r="AE99">
        <f t="shared" si="6"/>
        <v>-2.2311907499999992</v>
      </c>
      <c r="AG99">
        <f t="shared" si="6"/>
        <v>23.887782651712193</v>
      </c>
      <c r="AI99">
        <f t="shared" si="6"/>
        <v>0</v>
      </c>
      <c r="AJ99">
        <f t="shared" si="6"/>
        <v>0</v>
      </c>
      <c r="AK99">
        <f t="shared" si="6"/>
        <v>0.134825</v>
      </c>
      <c r="AL99">
        <f t="shared" si="6"/>
        <v>-0.57274999999999998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45228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1.1664000000000001</v>
      </c>
      <c r="E3">
        <f>GT_NG!S3</f>
        <v>2.0816608996539792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39.700000000000003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33.89</v>
      </c>
      <c r="AB3" s="75">
        <f>-STOA!Q3</f>
        <v>0</v>
      </c>
      <c r="AC3">
        <f>SUMIF(B3:AB3,"&gt;0")*$AC$2-SUMIF(B3:AB3,"&lt;0")*($AC$2/(1-$AC$2))+SUMIF(AI3:AR3,"&gt;0")*$AC$2-SUMIF(AI3:AR3,"&lt;0")*($AC$2/(1-$AC$2))</f>
        <v>0.84945495739744215</v>
      </c>
      <c r="AD3">
        <f>SUM(B3:AB3,AI3:AR3)-AC3</f>
        <v>95.679517474130066</v>
      </c>
      <c r="AE3">
        <f>'IDT-1'!E3</f>
        <v>0</v>
      </c>
      <c r="AF3" s="24"/>
      <c r="AG3">
        <f>SUM(AD3:AF3)+AT3</f>
        <v>95.679517474130066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2.0816608996539792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38.729999999999997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33.89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0.84091895739744205</v>
      </c>
      <c r="AD4">
        <f t="shared" ref="AD4:AD67" si="1">SUM(B4:AB4,AI4:AR4)-AC4</f>
        <v>94.718053474130045</v>
      </c>
      <c r="AE4">
        <f>'IDT-1'!E4</f>
        <v>0</v>
      </c>
      <c r="AF4" s="24"/>
      <c r="AG4">
        <f t="shared" ref="AG4:AG67" si="2">SUM(AD4:AF4)+AT4</f>
        <v>94.718053474130045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2.0816608996539792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35.82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33.89</v>
      </c>
      <c r="AB5" s="75">
        <f>-STOA!Q5</f>
        <v>0</v>
      </c>
      <c r="AC5">
        <f t="shared" si="0"/>
        <v>0.81531095739744197</v>
      </c>
      <c r="AD5">
        <f t="shared" si="1"/>
        <v>91.833661474130054</v>
      </c>
      <c r="AE5">
        <f>'IDT-1'!E5</f>
        <v>0</v>
      </c>
      <c r="AF5" s="24"/>
      <c r="AG5">
        <f t="shared" si="2"/>
        <v>91.833661474130054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2.0816608996539792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35.82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33.89</v>
      </c>
      <c r="AB6" s="75">
        <f>-STOA!Q6</f>
        <v>0</v>
      </c>
      <c r="AC6">
        <f t="shared" si="0"/>
        <v>0.81531095739744197</v>
      </c>
      <c r="AD6">
        <f t="shared" si="1"/>
        <v>91.833661474130054</v>
      </c>
      <c r="AE6">
        <f>'IDT-1'!E6</f>
        <v>0</v>
      </c>
      <c r="AF6" s="24"/>
      <c r="AG6">
        <f t="shared" si="2"/>
        <v>91.833661474130054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2.0816608996539792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33.89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33.89</v>
      </c>
      <c r="AB7" s="75">
        <f>-STOA!Q7</f>
        <v>0</v>
      </c>
      <c r="AC7">
        <f t="shared" si="0"/>
        <v>0.79832695739744208</v>
      </c>
      <c r="AD7">
        <f t="shared" si="1"/>
        <v>89.920645474130069</v>
      </c>
      <c r="AE7">
        <f>'IDT-1'!E7</f>
        <v>0</v>
      </c>
      <c r="AF7" s="24"/>
      <c r="AG7">
        <f t="shared" si="2"/>
        <v>89.920645474130069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2.0816608996539792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31.95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33.89</v>
      </c>
      <c r="AB8" s="75">
        <f>-STOA!Q8</f>
        <v>0</v>
      </c>
      <c r="AC8">
        <f t="shared" si="0"/>
        <v>0.78125495739744211</v>
      </c>
      <c r="AD8">
        <f t="shared" si="1"/>
        <v>87.99771747413007</v>
      </c>
      <c r="AE8">
        <f>'IDT-1'!E8</f>
        <v>0</v>
      </c>
      <c r="AF8" s="24"/>
      <c r="AG8">
        <f t="shared" si="2"/>
        <v>87.99771747413007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2.0816608996539792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31.95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33.89</v>
      </c>
      <c r="AB9" s="75">
        <f>-STOA!Q9</f>
        <v>0</v>
      </c>
      <c r="AC9">
        <f t="shared" si="0"/>
        <v>0.78125495739744211</v>
      </c>
      <c r="AD9">
        <f t="shared" si="1"/>
        <v>87.99771747413007</v>
      </c>
      <c r="AE9">
        <f>'IDT-1'!E9</f>
        <v>0</v>
      </c>
      <c r="AF9" s="24"/>
      <c r="AG9">
        <f t="shared" si="2"/>
        <v>87.99771747413007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2.0816608996539792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30.98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33.89</v>
      </c>
      <c r="AB10" s="75">
        <f>-STOA!Q10</f>
        <v>0</v>
      </c>
      <c r="AC10">
        <f t="shared" si="0"/>
        <v>0.77271895739744212</v>
      </c>
      <c r="AD10">
        <f t="shared" si="1"/>
        <v>87.036253474130064</v>
      </c>
      <c r="AE10">
        <f>'IDT-1'!E10</f>
        <v>0</v>
      </c>
      <c r="AF10" s="24"/>
      <c r="AG10">
        <f t="shared" si="2"/>
        <v>87.036253474130064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2.0816608996539792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30.01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33.89</v>
      </c>
      <c r="AB11" s="75">
        <f>-STOA!Q11</f>
        <v>0</v>
      </c>
      <c r="AC11">
        <f t="shared" si="0"/>
        <v>0.76418295739744213</v>
      </c>
      <c r="AD11">
        <f t="shared" si="1"/>
        <v>86.074789474130071</v>
      </c>
      <c r="AE11">
        <f>'IDT-1'!E11</f>
        <v>0</v>
      </c>
      <c r="AF11" s="24"/>
      <c r="AG11">
        <f t="shared" si="2"/>
        <v>86.074789474130071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2.0816608996539792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30.01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33.89</v>
      </c>
      <c r="AB12" s="75">
        <f>-STOA!Q12</f>
        <v>0</v>
      </c>
      <c r="AC12">
        <f t="shared" si="0"/>
        <v>0.76418295739744213</v>
      </c>
      <c r="AD12">
        <f t="shared" si="1"/>
        <v>86.074789474130071</v>
      </c>
      <c r="AE12">
        <f>'IDT-1'!E12</f>
        <v>0</v>
      </c>
      <c r="AF12" s="24"/>
      <c r="AG12">
        <f t="shared" si="2"/>
        <v>86.074789474130071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2.0816608996539792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29.05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33.89</v>
      </c>
      <c r="AB13" s="75">
        <f>-STOA!Q13</f>
        <v>0</v>
      </c>
      <c r="AC13">
        <f t="shared" si="0"/>
        <v>0.75573495739744201</v>
      </c>
      <c r="AD13">
        <f t="shared" si="1"/>
        <v>85.123237474130065</v>
      </c>
      <c r="AE13">
        <f>'IDT-1'!E13</f>
        <v>0</v>
      </c>
      <c r="AF13" s="24"/>
      <c r="AG13">
        <f t="shared" si="2"/>
        <v>85.123237474130065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2.0816608996539792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29.05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33.89</v>
      </c>
      <c r="AB14" s="75">
        <f>-STOA!Q14</f>
        <v>0</v>
      </c>
      <c r="AC14">
        <f t="shared" si="0"/>
        <v>0.75573495739744201</v>
      </c>
      <c r="AD14">
        <f t="shared" si="1"/>
        <v>85.123237474130065</v>
      </c>
      <c r="AE14">
        <f>'IDT-1'!E14</f>
        <v>0</v>
      </c>
      <c r="AF14" s="24"/>
      <c r="AG14">
        <f t="shared" si="2"/>
        <v>85.123237474130065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2.0816608996539792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28.08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33.89</v>
      </c>
      <c r="AB15" s="75">
        <f>-STOA!Q15</f>
        <v>0</v>
      </c>
      <c r="AC15">
        <f t="shared" si="0"/>
        <v>0.74719895739744202</v>
      </c>
      <c r="AD15">
        <f t="shared" si="1"/>
        <v>84.161773474130058</v>
      </c>
      <c r="AE15">
        <f>'IDT-1'!E15</f>
        <v>0</v>
      </c>
      <c r="AF15" s="24"/>
      <c r="AG15">
        <f t="shared" si="2"/>
        <v>84.161773474130058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2.0816608996539792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28.08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33.89</v>
      </c>
      <c r="AB16" s="75">
        <f>-STOA!Q16</f>
        <v>0</v>
      </c>
      <c r="AC16">
        <f t="shared" si="0"/>
        <v>0.74719895739744202</v>
      </c>
      <c r="AD16">
        <f t="shared" si="1"/>
        <v>84.161773474130058</v>
      </c>
      <c r="AE16">
        <f>'IDT-1'!E16</f>
        <v>0</v>
      </c>
      <c r="AF16" s="24"/>
      <c r="AG16">
        <f t="shared" si="2"/>
        <v>84.161773474130058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2.0816608996539792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28.08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33.89</v>
      </c>
      <c r="AB17" s="75">
        <f>-STOA!Q17</f>
        <v>0</v>
      </c>
      <c r="AC17">
        <f t="shared" si="0"/>
        <v>0.74719895739744202</v>
      </c>
      <c r="AD17">
        <f t="shared" si="1"/>
        <v>84.161773474130058</v>
      </c>
      <c r="AE17">
        <f>'IDT-1'!E17</f>
        <v>0</v>
      </c>
      <c r="AF17" s="24"/>
      <c r="AG17">
        <f t="shared" si="2"/>
        <v>84.161773474130058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2.0816608996539792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27.11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33.89</v>
      </c>
      <c r="AB18" s="75">
        <f>-STOA!Q18</f>
        <v>0</v>
      </c>
      <c r="AC18">
        <f t="shared" si="0"/>
        <v>0.73866295739744203</v>
      </c>
      <c r="AD18">
        <f t="shared" si="1"/>
        <v>83.200309474130066</v>
      </c>
      <c r="AE18">
        <f>'IDT-1'!E18</f>
        <v>0</v>
      </c>
      <c r="AF18" s="24"/>
      <c r="AG18">
        <f t="shared" si="2"/>
        <v>83.200309474130066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2.0816608996539792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26.14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33.89</v>
      </c>
      <c r="AB19" s="75">
        <f>-STOA!Q19</f>
        <v>0</v>
      </c>
      <c r="AC19">
        <f t="shared" si="0"/>
        <v>0.73012695739744204</v>
      </c>
      <c r="AD19">
        <f t="shared" si="1"/>
        <v>82.238845474130059</v>
      </c>
      <c r="AE19">
        <f>'IDT-1'!E19</f>
        <v>0</v>
      </c>
      <c r="AF19" s="24"/>
      <c r="AG19">
        <f t="shared" si="2"/>
        <v>82.238845474130059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2.0816608996539792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26.14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33.89</v>
      </c>
      <c r="AB20" s="75">
        <f>-STOA!Q20</f>
        <v>0</v>
      </c>
      <c r="AC20">
        <f t="shared" si="0"/>
        <v>0.73012695739744204</v>
      </c>
      <c r="AD20">
        <f t="shared" si="1"/>
        <v>82.238845474130059</v>
      </c>
      <c r="AE20">
        <f>'IDT-1'!E20</f>
        <v>0</v>
      </c>
      <c r="AF20" s="24"/>
      <c r="AG20">
        <f t="shared" si="2"/>
        <v>82.238845474130059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2.0816608996539792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27.11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33.89</v>
      </c>
      <c r="AB21" s="75">
        <f>-STOA!Q21</f>
        <v>0</v>
      </c>
      <c r="AC21">
        <f t="shared" si="0"/>
        <v>0.73866295739744203</v>
      </c>
      <c r="AD21">
        <f t="shared" si="1"/>
        <v>83.200309474130066</v>
      </c>
      <c r="AE21">
        <f>'IDT-1'!E21</f>
        <v>0</v>
      </c>
      <c r="AF21" s="24"/>
      <c r="AG21">
        <f t="shared" si="2"/>
        <v>83.200309474130066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2.0816608996539792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27.11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33.89</v>
      </c>
      <c r="AB22" s="75">
        <f>-STOA!Q22</f>
        <v>0</v>
      </c>
      <c r="AC22">
        <f t="shared" si="0"/>
        <v>0.73866295739744203</v>
      </c>
      <c r="AD22">
        <f t="shared" si="1"/>
        <v>83.200309474130066</v>
      </c>
      <c r="AE22">
        <f>'IDT-1'!E22</f>
        <v>0</v>
      </c>
      <c r="AF22" s="24"/>
      <c r="AG22">
        <f t="shared" si="2"/>
        <v>83.200309474130066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2.0816608996539792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28.08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33.89</v>
      </c>
      <c r="AB23" s="75">
        <f>-STOA!Q23</f>
        <v>0</v>
      </c>
      <c r="AC23">
        <f t="shared" si="0"/>
        <v>0.74719895739744202</v>
      </c>
      <c r="AD23">
        <f t="shared" si="1"/>
        <v>84.161773474130058</v>
      </c>
      <c r="AE23">
        <f>'IDT-1'!E23</f>
        <v>0</v>
      </c>
      <c r="AF23" s="24"/>
      <c r="AG23">
        <f t="shared" si="2"/>
        <v>84.161773474130058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2.0816608996539792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28.08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33.89</v>
      </c>
      <c r="AB24" s="75">
        <f>-STOA!Q24</f>
        <v>0</v>
      </c>
      <c r="AC24">
        <f t="shared" si="0"/>
        <v>0.74719895739744202</v>
      </c>
      <c r="AD24">
        <f t="shared" si="1"/>
        <v>84.161773474130058</v>
      </c>
      <c r="AE24">
        <f>'IDT-1'!E24</f>
        <v>0</v>
      </c>
      <c r="AF24" s="24"/>
      <c r="AG24">
        <f t="shared" si="2"/>
        <v>84.161773474130058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2.0816608996539792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30.01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33.89</v>
      </c>
      <c r="AB25" s="75">
        <f>-STOA!Q25</f>
        <v>0</v>
      </c>
      <c r="AC25">
        <f t="shared" si="0"/>
        <v>0.76418295739744213</v>
      </c>
      <c r="AD25">
        <f t="shared" si="1"/>
        <v>86.074789474130071</v>
      </c>
      <c r="AE25">
        <f>'IDT-1'!E25</f>
        <v>0</v>
      </c>
      <c r="AF25" s="24"/>
      <c r="AG25">
        <f t="shared" si="2"/>
        <v>86.074789474130071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2.0816608996539792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30.01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33.89</v>
      </c>
      <c r="AB26" s="75">
        <f>-STOA!Q26</f>
        <v>0</v>
      </c>
      <c r="AC26">
        <f t="shared" si="0"/>
        <v>0.76418295739744213</v>
      </c>
      <c r="AD26">
        <f t="shared" si="1"/>
        <v>86.074789474130071</v>
      </c>
      <c r="AE26">
        <f>'IDT-1'!E26</f>
        <v>0</v>
      </c>
      <c r="AF26" s="24"/>
      <c r="AG26">
        <f t="shared" si="2"/>
        <v>86.074789474130071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2.0816608996539792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31.95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33.89</v>
      </c>
      <c r="AB27" s="75">
        <f>-STOA!Q27</f>
        <v>0</v>
      </c>
      <c r="AC27">
        <f t="shared" si="0"/>
        <v>0.78125495739744211</v>
      </c>
      <c r="AD27">
        <f t="shared" si="1"/>
        <v>87.99771747413007</v>
      </c>
      <c r="AE27">
        <f>'IDT-1'!E27</f>
        <v>0</v>
      </c>
      <c r="AF27" s="24"/>
      <c r="AG27">
        <f t="shared" si="2"/>
        <v>87.99771747413007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2.0816608996539792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31.95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33.89</v>
      </c>
      <c r="AB28" s="75">
        <f>-STOA!Q28</f>
        <v>0</v>
      </c>
      <c r="AC28">
        <f t="shared" si="0"/>
        <v>0.78125495739744211</v>
      </c>
      <c r="AD28">
        <f t="shared" si="1"/>
        <v>87.99771747413007</v>
      </c>
      <c r="AE28">
        <f>'IDT-1'!E28</f>
        <v>0</v>
      </c>
      <c r="AF28" s="24"/>
      <c r="AG28">
        <f t="shared" si="2"/>
        <v>87.99771747413007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2.0816608996539792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32.92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33.89</v>
      </c>
      <c r="AB29" s="75">
        <f>-STOA!Q29</f>
        <v>0</v>
      </c>
      <c r="AC29">
        <f t="shared" si="0"/>
        <v>0.78979095739744209</v>
      </c>
      <c r="AD29">
        <f t="shared" si="1"/>
        <v>88.959181474130062</v>
      </c>
      <c r="AE29">
        <f>'IDT-1'!E29</f>
        <v>0</v>
      </c>
      <c r="AF29" s="24"/>
      <c r="AG29">
        <f t="shared" si="2"/>
        <v>88.959181474130062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2.0816608996539792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35.82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33.89</v>
      </c>
      <c r="AB30" s="75">
        <f>-STOA!Q30</f>
        <v>0</v>
      </c>
      <c r="AC30">
        <f t="shared" si="0"/>
        <v>0.81531095739744197</v>
      </c>
      <c r="AD30">
        <f t="shared" si="1"/>
        <v>91.833661474130054</v>
      </c>
      <c r="AE30">
        <f>'IDT-1'!E30</f>
        <v>0</v>
      </c>
      <c r="AF30" s="24"/>
      <c r="AG30">
        <f t="shared" si="2"/>
        <v>91.833661474130054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2.0816608996539792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37.76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33.89</v>
      </c>
      <c r="AB31" s="75">
        <f>-STOA!Q31</f>
        <v>0</v>
      </c>
      <c r="AC31">
        <f t="shared" si="0"/>
        <v>0.83238295739744206</v>
      </c>
      <c r="AD31">
        <f t="shared" si="1"/>
        <v>93.756589474130053</v>
      </c>
      <c r="AE31">
        <f>'IDT-1'!E31</f>
        <v>0</v>
      </c>
      <c r="AF31" s="24"/>
      <c r="AG31">
        <f t="shared" si="2"/>
        <v>93.756589474130053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2.0816608996539792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40.659999999999997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33.89</v>
      </c>
      <c r="AB32" s="75">
        <f>-STOA!Q32</f>
        <v>0</v>
      </c>
      <c r="AC32">
        <f t="shared" si="0"/>
        <v>0.85790295739744205</v>
      </c>
      <c r="AD32">
        <f t="shared" si="1"/>
        <v>96.631069474130058</v>
      </c>
      <c r="AE32">
        <f>'IDT-1'!E32</f>
        <v>0</v>
      </c>
      <c r="AF32" s="24"/>
      <c r="AG32">
        <f t="shared" si="2"/>
        <v>96.631069474130058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2.0816608996539792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41.63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33.89</v>
      </c>
      <c r="AB33" s="75">
        <f>-STOA!Q33</f>
        <v>0</v>
      </c>
      <c r="AC33">
        <f t="shared" si="0"/>
        <v>0.86643895739744203</v>
      </c>
      <c r="AD33">
        <f t="shared" si="1"/>
        <v>97.59253347413005</v>
      </c>
      <c r="AE33">
        <f>'IDT-1'!E33</f>
        <v>0</v>
      </c>
      <c r="AF33" s="24"/>
      <c r="AG33">
        <f t="shared" si="2"/>
        <v>97.59253347413005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2.0816608996539792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43.57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33.89</v>
      </c>
      <c r="AB34" s="75">
        <f>-STOA!Q34</f>
        <v>0</v>
      </c>
      <c r="AC34">
        <f t="shared" si="0"/>
        <v>0.88351095739744201</v>
      </c>
      <c r="AD34">
        <f t="shared" si="1"/>
        <v>99.515461474130049</v>
      </c>
      <c r="AE34">
        <f>'IDT-1'!E34</f>
        <v>0</v>
      </c>
      <c r="AF34" s="24"/>
      <c r="AG34">
        <f t="shared" si="2"/>
        <v>99.515461474130049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2.0816608996539792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46.47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33.89</v>
      </c>
      <c r="AB35" s="75">
        <f>-STOA!Q35</f>
        <v>0</v>
      </c>
      <c r="AC35">
        <f t="shared" si="0"/>
        <v>0.90903095739744211</v>
      </c>
      <c r="AD35">
        <f t="shared" si="1"/>
        <v>102.38994147413005</v>
      </c>
      <c r="AE35">
        <f>'IDT-1'!E35</f>
        <v>0</v>
      </c>
      <c r="AF35" s="24"/>
      <c r="AG35">
        <f t="shared" si="2"/>
        <v>102.38994147413005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2.0816608996539792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46.47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33.89</v>
      </c>
      <c r="AB36" s="75">
        <f>-STOA!Q36</f>
        <v>0</v>
      </c>
      <c r="AC36">
        <f t="shared" si="0"/>
        <v>0.90903095739744211</v>
      </c>
      <c r="AD36">
        <f t="shared" si="1"/>
        <v>102.38994147413005</v>
      </c>
      <c r="AE36">
        <f>'IDT-1'!E36</f>
        <v>0</v>
      </c>
      <c r="AF36" s="24"/>
      <c r="AG36">
        <f t="shared" si="2"/>
        <v>102.38994147413005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2.0816608996539792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48.41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33.89</v>
      </c>
      <c r="AB37" s="75">
        <f>-STOA!Q37</f>
        <v>0</v>
      </c>
      <c r="AC37">
        <f t="shared" si="0"/>
        <v>0.92610295739744208</v>
      </c>
      <c r="AD37">
        <f t="shared" si="1"/>
        <v>104.31286947413005</v>
      </c>
      <c r="AE37">
        <f>'IDT-1'!E37</f>
        <v>0</v>
      </c>
      <c r="AF37" s="24"/>
      <c r="AG37">
        <f t="shared" si="2"/>
        <v>104.31286947413005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2.0816608996539792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50.35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33.89</v>
      </c>
      <c r="AB38" s="75">
        <f>-STOA!Q38</f>
        <v>0</v>
      </c>
      <c r="AC38">
        <f t="shared" si="0"/>
        <v>0.94317495739744206</v>
      </c>
      <c r="AD38">
        <f t="shared" si="1"/>
        <v>106.23579747413005</v>
      </c>
      <c r="AE38">
        <f>'IDT-1'!E38</f>
        <v>0</v>
      </c>
      <c r="AF38" s="24"/>
      <c r="AG38">
        <f t="shared" si="2"/>
        <v>106.23579747413005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2.0816608996539792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26.14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58.1</v>
      </c>
      <c r="AB39" s="75">
        <f>-STOA!Q39</f>
        <v>0</v>
      </c>
      <c r="AC39">
        <f t="shared" si="0"/>
        <v>0.94317495739744217</v>
      </c>
      <c r="AD39">
        <f t="shared" si="1"/>
        <v>106.23579747413007</v>
      </c>
      <c r="AE39">
        <f>'IDT-1'!E39</f>
        <v>0</v>
      </c>
      <c r="AF39" s="24"/>
      <c r="AG39">
        <f t="shared" si="2"/>
        <v>106.23579747413007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2.0816608996539792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28.08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58.1</v>
      </c>
      <c r="AB40" s="75">
        <f>-STOA!Q40</f>
        <v>0</v>
      </c>
      <c r="AC40">
        <f t="shared" si="0"/>
        <v>0.96024695739744215</v>
      </c>
      <c r="AD40">
        <f t="shared" si="1"/>
        <v>108.15872547413007</v>
      </c>
      <c r="AE40">
        <f>'IDT-1'!E40</f>
        <v>0</v>
      </c>
      <c r="AF40" s="24"/>
      <c r="AG40">
        <f t="shared" si="2"/>
        <v>108.15872547413007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2.0816608996539792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29.05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58.1</v>
      </c>
      <c r="AB41" s="75">
        <f>-STOA!Q41</f>
        <v>0</v>
      </c>
      <c r="AC41">
        <f t="shared" si="0"/>
        <v>0.96878295739744213</v>
      </c>
      <c r="AD41">
        <f t="shared" si="1"/>
        <v>109.12018947413007</v>
      </c>
      <c r="AE41">
        <f>'IDT-1'!E41</f>
        <v>0</v>
      </c>
      <c r="AF41" s="24"/>
      <c r="AG41">
        <f t="shared" si="2"/>
        <v>109.12018947413007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2.0816608996539792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35.82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58.1</v>
      </c>
      <c r="AB42" s="75">
        <f>-STOA!Q42</f>
        <v>0</v>
      </c>
      <c r="AC42">
        <f t="shared" si="0"/>
        <v>1.0283589573974419</v>
      </c>
      <c r="AD42">
        <f t="shared" si="1"/>
        <v>115.83061347413005</v>
      </c>
      <c r="AE42">
        <f>'IDT-1'!E42</f>
        <v>0</v>
      </c>
      <c r="AF42" s="24"/>
      <c r="AG42">
        <f t="shared" si="2"/>
        <v>115.83061347413005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2.080568461328232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33.89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58.1</v>
      </c>
      <c r="AB43" s="75">
        <f>-STOA!Q43</f>
        <v>0</v>
      </c>
      <c r="AC43">
        <f t="shared" si="0"/>
        <v>1.0113653439401755</v>
      </c>
      <c r="AD43">
        <f t="shared" si="1"/>
        <v>113.91651464926159</v>
      </c>
      <c r="AE43">
        <f>'IDT-1'!E43</f>
        <v>0</v>
      </c>
      <c r="AF43" s="24"/>
      <c r="AG43">
        <f t="shared" si="2"/>
        <v>113.91651464926159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2.080568461328232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34.86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58.1</v>
      </c>
      <c r="AB44" s="75">
        <f>-STOA!Q44</f>
        <v>0</v>
      </c>
      <c r="AC44">
        <f t="shared" si="0"/>
        <v>1.0199013439401754</v>
      </c>
      <c r="AD44">
        <f t="shared" si="1"/>
        <v>114.87797864926158</v>
      </c>
      <c r="AE44">
        <f>'IDT-1'!E44</f>
        <v>0</v>
      </c>
      <c r="AF44" s="24"/>
      <c r="AG44">
        <f t="shared" si="2"/>
        <v>114.87797864926158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1.1809800000000001</v>
      </c>
      <c r="E45">
        <f>GT_NG!S45</f>
        <v>2.080568461328232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35.82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58.1</v>
      </c>
      <c r="AB45" s="75">
        <f>-STOA!Q45</f>
        <v>0</v>
      </c>
      <c r="AC45">
        <f t="shared" si="0"/>
        <v>1.0284776479401754</v>
      </c>
      <c r="AD45">
        <f t="shared" si="1"/>
        <v>115.84398234526157</v>
      </c>
      <c r="AE45">
        <f>'IDT-1'!E45</f>
        <v>0</v>
      </c>
      <c r="AF45" s="24"/>
      <c r="AG45">
        <f t="shared" si="2"/>
        <v>115.84398234526157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1.1809800000000001</v>
      </c>
      <c r="E46">
        <f>GT_NG!S46</f>
        <v>2.0794158944116825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37.76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58.1</v>
      </c>
      <c r="AB46" s="75">
        <f>-STOA!Q46</f>
        <v>0</v>
      </c>
      <c r="AC46">
        <f t="shared" si="0"/>
        <v>1.0455395053513097</v>
      </c>
      <c r="AD46">
        <f t="shared" si="1"/>
        <v>117.76576792093388</v>
      </c>
      <c r="AE46">
        <f>'IDT-1'!E46</f>
        <v>0</v>
      </c>
      <c r="AF46" s="24"/>
      <c r="AG46">
        <f t="shared" si="2"/>
        <v>117.76576792093388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1.1809800000000001</v>
      </c>
      <c r="E47">
        <f>GT_NG!S47</f>
        <v>2.0794158944116825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38.729999999999997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58.1</v>
      </c>
      <c r="AB47" s="75">
        <f>-STOA!Q47</f>
        <v>0</v>
      </c>
      <c r="AC47">
        <f t="shared" si="0"/>
        <v>1.0540755053513098</v>
      </c>
      <c r="AD47">
        <f t="shared" si="1"/>
        <v>118.72723192093389</v>
      </c>
      <c r="AE47">
        <f>'IDT-1'!E47</f>
        <v>0</v>
      </c>
      <c r="AF47" s="24"/>
      <c r="AG47">
        <f t="shared" si="2"/>
        <v>118.72723192093389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1.1809800000000001</v>
      </c>
      <c r="E48">
        <f>GT_NG!S48</f>
        <v>2.0794158944116825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39.700000000000003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58.1</v>
      </c>
      <c r="AB48" s="75">
        <f>-STOA!Q48</f>
        <v>0</v>
      </c>
      <c r="AC48">
        <f t="shared" si="0"/>
        <v>1.0626115053513099</v>
      </c>
      <c r="AD48">
        <f t="shared" si="1"/>
        <v>119.6886959209339</v>
      </c>
      <c r="AE48">
        <f>'IDT-1'!E48</f>
        <v>0</v>
      </c>
      <c r="AF48" s="24"/>
      <c r="AG48">
        <f t="shared" si="2"/>
        <v>119.6886959209339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1.1809800000000001</v>
      </c>
      <c r="E49">
        <f>GT_NG!S49</f>
        <v>2.0794158944116825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40.659999999999997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58.1</v>
      </c>
      <c r="AB49" s="75">
        <f>-STOA!Q49</f>
        <v>0</v>
      </c>
      <c r="AC49">
        <f t="shared" si="0"/>
        <v>1.0710595053513099</v>
      </c>
      <c r="AD49">
        <f t="shared" si="1"/>
        <v>120.64024792093389</v>
      </c>
      <c r="AE49">
        <f>'IDT-1'!E49</f>
        <v>0</v>
      </c>
      <c r="AF49" s="24"/>
      <c r="AG49">
        <f t="shared" si="2"/>
        <v>120.64024792093389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1.1809800000000001</v>
      </c>
      <c r="E50">
        <f>GT_NG!S50</f>
        <v>2.0775981524249425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40.659999999999997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58.1</v>
      </c>
      <c r="AB50" s="75">
        <f>-STOA!Q50</f>
        <v>0</v>
      </c>
      <c r="AC50">
        <f t="shared" si="0"/>
        <v>1.0710435092218265</v>
      </c>
      <c r="AD50">
        <f t="shared" si="1"/>
        <v>120.63844617507664</v>
      </c>
      <c r="AE50">
        <f>'IDT-1'!E50</f>
        <v>0</v>
      </c>
      <c r="AF50" s="24"/>
      <c r="AG50">
        <f t="shared" si="2"/>
        <v>120.63844617507664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1.1809800000000001</v>
      </c>
      <c r="E51">
        <f>GT_NG!S51</f>
        <v>2.0775981524249425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39.700000000000003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58.1</v>
      </c>
      <c r="AB51" s="75">
        <f>-STOA!Q51</f>
        <v>0</v>
      </c>
      <c r="AC51">
        <f t="shared" si="0"/>
        <v>1.0625955092218267</v>
      </c>
      <c r="AD51">
        <f t="shared" si="1"/>
        <v>119.68689417507665</v>
      </c>
      <c r="AE51">
        <f>'IDT-1'!E51</f>
        <v>0</v>
      </c>
      <c r="AF51" s="24"/>
      <c r="AG51">
        <f t="shared" si="2"/>
        <v>119.68689417507665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1.1809800000000001</v>
      </c>
      <c r="E52">
        <f>GT_NG!S52</f>
        <v>2.0775981524249425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40.659999999999997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58.1</v>
      </c>
      <c r="AB52" s="75">
        <f>-STOA!Q52</f>
        <v>0</v>
      </c>
      <c r="AC52">
        <f t="shared" si="0"/>
        <v>1.0710435092218265</v>
      </c>
      <c r="AD52">
        <f t="shared" si="1"/>
        <v>120.63844617507664</v>
      </c>
      <c r="AE52">
        <f>'IDT-1'!E52</f>
        <v>0</v>
      </c>
      <c r="AF52" s="24"/>
      <c r="AG52">
        <f t="shared" si="2"/>
        <v>120.63844617507664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1.1809800000000001</v>
      </c>
      <c r="E53">
        <f>GT_NG!S53</f>
        <v>2.0775981524249425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41.63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58.1</v>
      </c>
      <c r="AB53" s="75">
        <f>-STOA!Q53</f>
        <v>0</v>
      </c>
      <c r="AC53">
        <f t="shared" si="0"/>
        <v>1.0795795092218265</v>
      </c>
      <c r="AD53">
        <f t="shared" si="1"/>
        <v>121.59991017507663</v>
      </c>
      <c r="AE53">
        <f>'IDT-1'!E53</f>
        <v>0</v>
      </c>
      <c r="AF53" s="24"/>
      <c r="AG53">
        <f t="shared" si="2"/>
        <v>121.59991017507663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1.1809800000000001</v>
      </c>
      <c r="E54">
        <f>GT_NG!S54</f>
        <v>2.0762923351158649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40.659999999999997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58.1</v>
      </c>
      <c r="AB54" s="75">
        <f>-STOA!Q54</f>
        <v>0</v>
      </c>
      <c r="AC54">
        <f t="shared" si="0"/>
        <v>1.0710320180295065</v>
      </c>
      <c r="AD54">
        <f t="shared" si="1"/>
        <v>120.63715184895986</v>
      </c>
      <c r="AE54">
        <f>'IDT-1'!E54</f>
        <v>0</v>
      </c>
      <c r="AF54" s="24"/>
      <c r="AG54">
        <f t="shared" si="2"/>
        <v>120.63715184895986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1.1809800000000001</v>
      </c>
      <c r="E55">
        <f>GT_NG!S55</f>
        <v>2.0762923351158649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41.63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58.1</v>
      </c>
      <c r="AB55" s="75">
        <f>-STOA!Q55</f>
        <v>0</v>
      </c>
      <c r="AC55">
        <f t="shared" si="0"/>
        <v>1.0795680180295069</v>
      </c>
      <c r="AD55">
        <f t="shared" si="1"/>
        <v>121.59861584895989</v>
      </c>
      <c r="AE55">
        <f>'IDT-1'!E55</f>
        <v>0</v>
      </c>
      <c r="AF55" s="24"/>
      <c r="AG55">
        <f t="shared" si="2"/>
        <v>121.59861584895989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1.1809800000000001</v>
      </c>
      <c r="E56">
        <f>GT_NG!S56</f>
        <v>2.0762923351158649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41.63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58.1</v>
      </c>
      <c r="AB56" s="75">
        <f>-STOA!Q56</f>
        <v>0</v>
      </c>
      <c r="AC56">
        <f t="shared" si="0"/>
        <v>1.0795680180295069</v>
      </c>
      <c r="AD56">
        <f t="shared" si="1"/>
        <v>121.59861584895989</v>
      </c>
      <c r="AE56">
        <f>'IDT-1'!E56</f>
        <v>0</v>
      </c>
      <c r="AF56" s="24"/>
      <c r="AG56">
        <f t="shared" si="2"/>
        <v>121.59861584895989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1.1809800000000001</v>
      </c>
      <c r="E57">
        <f>GT_NG!S57</f>
        <v>2.0762923351158649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40.659999999999997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58.1</v>
      </c>
      <c r="AB57" s="75">
        <f>-STOA!Q57</f>
        <v>0</v>
      </c>
      <c r="AC57">
        <f t="shared" si="0"/>
        <v>1.0710320180295065</v>
      </c>
      <c r="AD57">
        <f t="shared" si="1"/>
        <v>120.63715184895986</v>
      </c>
      <c r="AE57">
        <f>'IDT-1'!E57</f>
        <v>0</v>
      </c>
      <c r="AF57" s="24"/>
      <c r="AG57">
        <f t="shared" si="2"/>
        <v>120.63715184895986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1.1809800000000001</v>
      </c>
      <c r="E58">
        <f>GT_NG!S58</f>
        <v>2.0762923351158649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39.700000000000003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58.1</v>
      </c>
      <c r="AB58" s="75">
        <f>-STOA!Q58</f>
        <v>0</v>
      </c>
      <c r="AC58">
        <f t="shared" si="0"/>
        <v>1.0625840180295067</v>
      </c>
      <c r="AD58">
        <f t="shared" si="1"/>
        <v>119.68559984895988</v>
      </c>
      <c r="AE58">
        <f>'IDT-1'!E58</f>
        <v>0</v>
      </c>
      <c r="AF58" s="24"/>
      <c r="AG58">
        <f t="shared" si="2"/>
        <v>119.68559984895988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1.1809800000000001</v>
      </c>
      <c r="E59">
        <f>GT_NG!S59</f>
        <v>2.0762923351158649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38.729999999999997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58.1</v>
      </c>
      <c r="AB59" s="75">
        <f>-STOA!Q59</f>
        <v>0</v>
      </c>
      <c r="AC59">
        <f t="shared" si="0"/>
        <v>1.0540480180295067</v>
      </c>
      <c r="AD59">
        <f t="shared" si="1"/>
        <v>118.72413584895989</v>
      </c>
      <c r="AE59">
        <f>'IDT-1'!E59</f>
        <v>0</v>
      </c>
      <c r="AF59" s="24"/>
      <c r="AG59">
        <f t="shared" si="2"/>
        <v>118.72413584895989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1.1809800000000001</v>
      </c>
      <c r="E60">
        <f>GT_NG!S60</f>
        <v>2.0762923351158649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38.729999999999997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58.1</v>
      </c>
      <c r="AB60" s="75">
        <f>-STOA!Q60</f>
        <v>0</v>
      </c>
      <c r="AC60">
        <f t="shared" si="0"/>
        <v>1.0540480180295067</v>
      </c>
      <c r="AD60">
        <f t="shared" si="1"/>
        <v>118.72413584895989</v>
      </c>
      <c r="AE60">
        <f>'IDT-1'!E60</f>
        <v>0</v>
      </c>
      <c r="AF60" s="24"/>
      <c r="AG60">
        <f t="shared" si="2"/>
        <v>118.72413584895989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1.1809800000000001</v>
      </c>
      <c r="E61">
        <f>GT_NG!S61</f>
        <v>2.0762923351158649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38.729999999999997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58.1</v>
      </c>
      <c r="AB61" s="75">
        <f>-STOA!Q61</f>
        <v>0</v>
      </c>
      <c r="AC61">
        <f t="shared" si="0"/>
        <v>1.0540480180295067</v>
      </c>
      <c r="AD61">
        <f t="shared" si="1"/>
        <v>118.72413584895989</v>
      </c>
      <c r="AE61">
        <f>'IDT-1'!E61</f>
        <v>0</v>
      </c>
      <c r="AF61" s="24"/>
      <c r="AG61">
        <f t="shared" si="2"/>
        <v>118.72413584895989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1.1809800000000001</v>
      </c>
      <c r="E62">
        <f>GT_NG!S62</f>
        <v>2.0762923351158649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37.76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58.1</v>
      </c>
      <c r="AB62" s="75">
        <f>-STOA!Q62</f>
        <v>0</v>
      </c>
      <c r="AC62">
        <f t="shared" si="0"/>
        <v>1.0455120180295068</v>
      </c>
      <c r="AD62">
        <f t="shared" si="1"/>
        <v>117.76267184895988</v>
      </c>
      <c r="AE62">
        <f>'IDT-1'!E62</f>
        <v>0</v>
      </c>
      <c r="AF62" s="24"/>
      <c r="AG62">
        <f t="shared" si="2"/>
        <v>117.76267184895988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1.1809800000000001</v>
      </c>
      <c r="E63">
        <f>GT_NG!S63</f>
        <v>2.0762923351158649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38.729999999999997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58.1</v>
      </c>
      <c r="AB63" s="75">
        <f>-STOA!Q63</f>
        <v>0</v>
      </c>
      <c r="AC63">
        <f t="shared" si="0"/>
        <v>1.0540480180295067</v>
      </c>
      <c r="AD63">
        <f t="shared" si="1"/>
        <v>118.72413584895989</v>
      </c>
      <c r="AE63">
        <f>'IDT-1'!E63</f>
        <v>0</v>
      </c>
      <c r="AF63" s="24"/>
      <c r="AG63">
        <f t="shared" si="2"/>
        <v>118.72413584895989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1.1809800000000001</v>
      </c>
      <c r="E64">
        <f>GT_NG!S64</f>
        <v>2.0762923351158649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38.729999999999997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58.1</v>
      </c>
      <c r="AB64" s="75">
        <f>-STOA!Q64</f>
        <v>0</v>
      </c>
      <c r="AC64">
        <f t="shared" si="0"/>
        <v>1.0540480180295067</v>
      </c>
      <c r="AD64">
        <f t="shared" si="1"/>
        <v>118.72413584895989</v>
      </c>
      <c r="AE64">
        <f>'IDT-1'!E64</f>
        <v>0</v>
      </c>
      <c r="AF64" s="24"/>
      <c r="AG64">
        <f t="shared" si="2"/>
        <v>118.72413584895989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1.1809800000000001</v>
      </c>
      <c r="E65">
        <f>GT_NG!S65</f>
        <v>2.0762923351158649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37.76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58.1</v>
      </c>
      <c r="AB65" s="75">
        <f>-STOA!Q65</f>
        <v>0</v>
      </c>
      <c r="AC65">
        <f t="shared" si="0"/>
        <v>1.0455120180295068</v>
      </c>
      <c r="AD65">
        <f t="shared" si="1"/>
        <v>117.76267184895988</v>
      </c>
      <c r="AE65">
        <f>'IDT-1'!E65</f>
        <v>0</v>
      </c>
      <c r="AF65" s="24"/>
      <c r="AG65">
        <f t="shared" si="2"/>
        <v>117.76267184895988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1.1809800000000001</v>
      </c>
      <c r="E66">
        <f>GT_NG!S66</f>
        <v>2.0762923351158649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38.729999999999997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58.1</v>
      </c>
      <c r="AB66" s="75">
        <f>-STOA!Q66</f>
        <v>0</v>
      </c>
      <c r="AC66">
        <f t="shared" si="0"/>
        <v>1.0540480180295067</v>
      </c>
      <c r="AD66">
        <f t="shared" si="1"/>
        <v>118.72413584895989</v>
      </c>
      <c r="AE66">
        <f>'IDT-1'!E66</f>
        <v>0</v>
      </c>
      <c r="AF66" s="24"/>
      <c r="AG66">
        <f t="shared" si="2"/>
        <v>118.72413584895989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1.1809800000000001</v>
      </c>
      <c r="E67">
        <f>GT_NG!S67</f>
        <v>2.0762923351158649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38.729999999999997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58.1</v>
      </c>
      <c r="AB67" s="75">
        <f>-STOA!Q67</f>
        <v>0</v>
      </c>
      <c r="AC67">
        <f t="shared" si="0"/>
        <v>1.0540480180295067</v>
      </c>
      <c r="AD67">
        <f t="shared" si="1"/>
        <v>118.72413584895989</v>
      </c>
      <c r="AE67">
        <f>'IDT-1'!E67</f>
        <v>0</v>
      </c>
      <c r="AF67" s="24"/>
      <c r="AG67">
        <f t="shared" si="2"/>
        <v>118.72413584895989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1.1809800000000001</v>
      </c>
      <c r="E68">
        <f>GT_NG!S68</f>
        <v>2.0762923351158649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37.76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58.1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1.0455120180295068</v>
      </c>
      <c r="AD68">
        <f t="shared" ref="AD68:AD98" si="4">SUM(B68:AB68,AI68:AR68)-AC68</f>
        <v>117.76267184895988</v>
      </c>
      <c r="AE68">
        <f>'IDT-1'!E68</f>
        <v>0</v>
      </c>
      <c r="AF68" s="24"/>
      <c r="AG68">
        <f t="shared" ref="AG68:AG98" si="5">SUM(AD68:AF68)+AT68</f>
        <v>117.76267184895988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1.1809800000000001</v>
      </c>
      <c r="E69">
        <f>GT_NG!S69</f>
        <v>2.0762923351158649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38.729999999999997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58.1</v>
      </c>
      <c r="AB69" s="75">
        <f>-STOA!Q69</f>
        <v>0</v>
      </c>
      <c r="AC69">
        <f t="shared" si="3"/>
        <v>1.0540480180295067</v>
      </c>
      <c r="AD69">
        <f t="shared" si="4"/>
        <v>118.72413584895989</v>
      </c>
      <c r="AE69">
        <f>'IDT-1'!E69</f>
        <v>0</v>
      </c>
      <c r="AF69" s="24"/>
      <c r="AG69">
        <f t="shared" si="5"/>
        <v>118.72413584895989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1.1809800000000001</v>
      </c>
      <c r="E70">
        <f>GT_NG!S70</f>
        <v>2.0762923351158649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18.999132301228475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37.76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58.1</v>
      </c>
      <c r="AB70" s="75">
        <f>-STOA!Q70</f>
        <v>0</v>
      </c>
      <c r="AC70">
        <f t="shared" si="3"/>
        <v>1.0394243607998301</v>
      </c>
      <c r="AD70">
        <f t="shared" si="4"/>
        <v>117.0769802755445</v>
      </c>
      <c r="AE70">
        <f>'IDT-1'!E70</f>
        <v>0</v>
      </c>
      <c r="AF70" s="24"/>
      <c r="AG70">
        <f t="shared" si="5"/>
        <v>117.0769802755445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1.1809800000000001</v>
      </c>
      <c r="E71">
        <f>GT_NG!S71</f>
        <v>2.0762923351158649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18.999132301228475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61.96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33.89</v>
      </c>
      <c r="AB71" s="75">
        <f>-STOA!Q71</f>
        <v>0</v>
      </c>
      <c r="AC71">
        <f t="shared" si="3"/>
        <v>1.0393363607998303</v>
      </c>
      <c r="AD71">
        <f t="shared" si="4"/>
        <v>117.0670682755445</v>
      </c>
      <c r="AE71">
        <f>'IDT-1'!E71</f>
        <v>0</v>
      </c>
      <c r="AF71" s="24"/>
      <c r="AG71">
        <f t="shared" si="5"/>
        <v>117.0670682755445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1.1809800000000001</v>
      </c>
      <c r="E72">
        <f>GT_NG!S72</f>
        <v>2.0762923351158649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18.999132301228475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61.96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33.89</v>
      </c>
      <c r="AB72" s="75">
        <f>-STOA!Q72</f>
        <v>0</v>
      </c>
      <c r="AC72">
        <f t="shared" si="3"/>
        <v>1.0393363607998303</v>
      </c>
      <c r="AD72">
        <f t="shared" si="4"/>
        <v>117.0670682755445</v>
      </c>
      <c r="AE72">
        <f>'IDT-1'!E72</f>
        <v>0</v>
      </c>
      <c r="AF72" s="24"/>
      <c r="AG72">
        <f t="shared" si="5"/>
        <v>117.0670682755445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1.1809800000000001</v>
      </c>
      <c r="E73">
        <f>GT_NG!S73</f>
        <v>2.0794158944116825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18.999132301228475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63.9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33.89</v>
      </c>
      <c r="AB73" s="75">
        <f>-STOA!Q73</f>
        <v>0</v>
      </c>
      <c r="AC73">
        <f t="shared" si="3"/>
        <v>1.0564358481216334</v>
      </c>
      <c r="AD73">
        <f t="shared" si="4"/>
        <v>118.99309234751851</v>
      </c>
      <c r="AE73">
        <f>'IDT-1'!E73</f>
        <v>0</v>
      </c>
      <c r="AF73" s="24"/>
      <c r="AG73">
        <f t="shared" si="5"/>
        <v>118.99309234751851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1.1809800000000001</v>
      </c>
      <c r="E74">
        <f>GT_NG!S74</f>
        <v>2.0794158944116825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18.999132301228475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67.77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33.89</v>
      </c>
      <c r="AB74" s="75">
        <f>-STOA!Q74</f>
        <v>0</v>
      </c>
      <c r="AC74">
        <f t="shared" si="3"/>
        <v>1.0904918481216335</v>
      </c>
      <c r="AD74">
        <f t="shared" si="4"/>
        <v>122.82903634751852</v>
      </c>
      <c r="AE74">
        <f>'IDT-1'!E74</f>
        <v>0</v>
      </c>
      <c r="AF74" s="24"/>
      <c r="AG74">
        <f t="shared" si="5"/>
        <v>122.82903634751852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1.1809800000000001</v>
      </c>
      <c r="E75">
        <f>GT_NG!S75</f>
        <v>2.0794158944116825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18.999132301228475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71.650000000000006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33.89</v>
      </c>
      <c r="AB75" s="75">
        <f>-STOA!Q75</f>
        <v>0</v>
      </c>
      <c r="AC75">
        <f t="shared" si="3"/>
        <v>1.1246358481216334</v>
      </c>
      <c r="AD75">
        <f t="shared" si="4"/>
        <v>126.67489234751854</v>
      </c>
      <c r="AE75">
        <f>'IDT-1'!E75</f>
        <v>0</v>
      </c>
      <c r="AF75" s="24"/>
      <c r="AG75">
        <f t="shared" si="5"/>
        <v>126.67489234751854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1.1809800000000001</v>
      </c>
      <c r="E76">
        <f>GT_NG!S76</f>
        <v>2.0794158944116825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18.999132301228475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72.62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33.89</v>
      </c>
      <c r="AB76" s="75">
        <f>-STOA!Q76</f>
        <v>0</v>
      </c>
      <c r="AC76">
        <f t="shared" si="3"/>
        <v>1.1331718481216335</v>
      </c>
      <c r="AD76">
        <f t="shared" si="4"/>
        <v>127.63635634751853</v>
      </c>
      <c r="AE76">
        <f>'IDT-1'!E76</f>
        <v>0</v>
      </c>
      <c r="AF76" s="24"/>
      <c r="AG76">
        <f t="shared" si="5"/>
        <v>127.63635634751853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1.1809800000000001</v>
      </c>
      <c r="E77">
        <f>GT_NG!S77</f>
        <v>2.080568461328232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18.999132301228475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72.62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33.89</v>
      </c>
      <c r="AB77" s="75">
        <f>-STOA!Q77</f>
        <v>0</v>
      </c>
      <c r="AC77">
        <f t="shared" si="3"/>
        <v>1.1331819907104992</v>
      </c>
      <c r="AD77">
        <f t="shared" si="4"/>
        <v>127.63749877184621</v>
      </c>
      <c r="AE77">
        <f>'IDT-1'!E77</f>
        <v>0</v>
      </c>
      <c r="AF77" s="24"/>
      <c r="AG77">
        <f t="shared" si="5"/>
        <v>127.63749877184621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1.1809800000000001</v>
      </c>
      <c r="E78">
        <f>GT_NG!S78</f>
        <v>2.080568461328232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18.999132301228475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71.650000000000006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33.89</v>
      </c>
      <c r="AB78" s="75">
        <f>-STOA!Q78</f>
        <v>0</v>
      </c>
      <c r="AC78">
        <f t="shared" si="3"/>
        <v>1.1246459907104991</v>
      </c>
      <c r="AD78">
        <f t="shared" si="4"/>
        <v>126.6760347718462</v>
      </c>
      <c r="AE78">
        <f>'IDT-1'!E78</f>
        <v>0</v>
      </c>
      <c r="AF78" s="24"/>
      <c r="AG78">
        <f t="shared" si="5"/>
        <v>126.6760347718462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1.1809800000000001</v>
      </c>
      <c r="E79">
        <f>GT_NG!S79</f>
        <v>2.080568461328232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18.999132301228475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71.650000000000006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33.89</v>
      </c>
      <c r="AB79" s="75">
        <f>-STOA!Q79</f>
        <v>0</v>
      </c>
      <c r="AC79">
        <f t="shared" si="3"/>
        <v>1.1246459907104991</v>
      </c>
      <c r="AD79">
        <f t="shared" si="4"/>
        <v>126.6760347718462</v>
      </c>
      <c r="AE79">
        <f>'IDT-1'!E79</f>
        <v>0</v>
      </c>
      <c r="AF79" s="24"/>
      <c r="AG79">
        <f t="shared" si="5"/>
        <v>126.6760347718462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1.1809800000000001</v>
      </c>
      <c r="E80">
        <f>GT_NG!S80</f>
        <v>2.0816608996539792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18.999132301228475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63.92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33.89</v>
      </c>
      <c r="AB80" s="75">
        <f>-STOA!Q80</f>
        <v>0</v>
      </c>
      <c r="AC80">
        <f t="shared" si="3"/>
        <v>1.0566316041677657</v>
      </c>
      <c r="AD80">
        <f t="shared" si="4"/>
        <v>119.01514159671468</v>
      </c>
      <c r="AE80">
        <f>'IDT-1'!E80</f>
        <v>0</v>
      </c>
      <c r="AF80" s="24"/>
      <c r="AG80">
        <f t="shared" si="5"/>
        <v>119.01514159671468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1.1809800000000001</v>
      </c>
      <c r="E81">
        <f>GT_NG!S81</f>
        <v>2.0816608996539792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18.999132301228475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64.58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33.89</v>
      </c>
      <c r="AB81" s="75">
        <f>-STOA!Q81</f>
        <v>0</v>
      </c>
      <c r="AC81">
        <f t="shared" si="3"/>
        <v>1.0624396041677655</v>
      </c>
      <c r="AD81">
        <f t="shared" si="4"/>
        <v>119.66933359671468</v>
      </c>
      <c r="AE81">
        <f>'IDT-1'!E81</f>
        <v>0</v>
      </c>
      <c r="AF81" s="24"/>
      <c r="AG81">
        <f t="shared" si="5"/>
        <v>119.66933359671468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1.1809800000000001</v>
      </c>
      <c r="E82">
        <f>GT_NG!S82</f>
        <v>2.0816608996539792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68.739999999999995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33.89</v>
      </c>
      <c r="AB82" s="75">
        <f>-STOA!Q82</f>
        <v>0</v>
      </c>
      <c r="AC82">
        <f t="shared" si="3"/>
        <v>1.1051352613974421</v>
      </c>
      <c r="AD82">
        <f t="shared" si="4"/>
        <v>124.47841717013006</v>
      </c>
      <c r="AE82">
        <f>'IDT-1'!E82</f>
        <v>0</v>
      </c>
      <c r="AF82" s="24"/>
      <c r="AG82">
        <f t="shared" si="5"/>
        <v>124.47841717013006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1.1809800000000001</v>
      </c>
      <c r="E83">
        <f>GT_NG!S83</f>
        <v>2.080568461328232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65.84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33.89</v>
      </c>
      <c r="AB83" s="75">
        <f>-STOA!Q83</f>
        <v>0</v>
      </c>
      <c r="AC83">
        <f t="shared" si="3"/>
        <v>1.0796056479401757</v>
      </c>
      <c r="AD83">
        <f t="shared" si="4"/>
        <v>121.60285434526159</v>
      </c>
      <c r="AE83">
        <f>'IDT-1'!E83</f>
        <v>0</v>
      </c>
      <c r="AF83" s="24"/>
      <c r="AG83">
        <f t="shared" si="5"/>
        <v>121.60285434526159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1.1809800000000001</v>
      </c>
      <c r="E84">
        <f>GT_NG!S84</f>
        <v>2.080568461328232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64.87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33.89</v>
      </c>
      <c r="AB84" s="75">
        <f>-STOA!Q84</f>
        <v>0</v>
      </c>
      <c r="AC84">
        <f t="shared" si="3"/>
        <v>1.0710696479401756</v>
      </c>
      <c r="AD84">
        <f t="shared" si="4"/>
        <v>120.64139034526158</v>
      </c>
      <c r="AE84">
        <f>'IDT-1'!E84</f>
        <v>0</v>
      </c>
      <c r="AF84" s="24"/>
      <c r="AG84">
        <f t="shared" si="5"/>
        <v>120.64139034526158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1.1809800000000001</v>
      </c>
      <c r="E85">
        <f>GT_NG!S85</f>
        <v>2.080568461328232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63.9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33.89</v>
      </c>
      <c r="AB85" s="75">
        <f>-STOA!Q85</f>
        <v>0</v>
      </c>
      <c r="AC85">
        <f t="shared" si="3"/>
        <v>1.0625336479401755</v>
      </c>
      <c r="AD85">
        <f t="shared" si="4"/>
        <v>119.67992634526158</v>
      </c>
      <c r="AE85">
        <f>'IDT-1'!E85</f>
        <v>0</v>
      </c>
      <c r="AF85" s="24"/>
      <c r="AG85">
        <f t="shared" si="5"/>
        <v>119.67992634526158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1.1809800000000001</v>
      </c>
      <c r="E86">
        <f>GT_NG!S86</f>
        <v>2.080568461328232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61.96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33.89</v>
      </c>
      <c r="AB86" s="75">
        <f>-STOA!Q86</f>
        <v>0</v>
      </c>
      <c r="AC86">
        <f t="shared" si="3"/>
        <v>1.0454616479401755</v>
      </c>
      <c r="AD86">
        <f t="shared" si="4"/>
        <v>117.75699834526158</v>
      </c>
      <c r="AE86">
        <f>'IDT-1'!E86</f>
        <v>0</v>
      </c>
      <c r="AF86" s="24"/>
      <c r="AG86">
        <f t="shared" si="5"/>
        <v>117.75699834526158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1.1809800000000001</v>
      </c>
      <c r="E87">
        <f>GT_NG!S87</f>
        <v>2.0816608996539792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60.03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33.89</v>
      </c>
      <c r="AB87" s="75">
        <f>-STOA!Q87</f>
        <v>0</v>
      </c>
      <c r="AC87">
        <f t="shared" si="3"/>
        <v>1.0224147908359815</v>
      </c>
      <c r="AD87">
        <f t="shared" si="4"/>
        <v>115.16108416779826</v>
      </c>
      <c r="AE87">
        <f>'IDT-1'!E87</f>
        <v>0</v>
      </c>
      <c r="AF87" s="24"/>
      <c r="AG87">
        <f t="shared" si="5"/>
        <v>115.16108416779826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1.1809800000000001</v>
      </c>
      <c r="E88">
        <f>GT_NG!S88</f>
        <v>2.0816608996539792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59.06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33.89</v>
      </c>
      <c r="AB88" s="75">
        <f>-STOA!Q88</f>
        <v>0</v>
      </c>
      <c r="AC88">
        <f t="shared" si="3"/>
        <v>1.0138787908359814</v>
      </c>
      <c r="AD88">
        <f t="shared" si="4"/>
        <v>114.19962016779827</v>
      </c>
      <c r="AE88">
        <f>'IDT-1'!E88</f>
        <v>0</v>
      </c>
      <c r="AF88" s="24"/>
      <c r="AG88">
        <f t="shared" si="5"/>
        <v>114.19962016779827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1.1809800000000001</v>
      </c>
      <c r="E89">
        <f>GT_NG!S89</f>
        <v>2.0816608996539792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19.000858058980263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56.16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33.89</v>
      </c>
      <c r="AB89" s="75">
        <f>-STOA!Q89</f>
        <v>0</v>
      </c>
      <c r="AC89">
        <f t="shared" si="3"/>
        <v>0.98835879083598144</v>
      </c>
      <c r="AD89">
        <f t="shared" si="4"/>
        <v>111.32514016779825</v>
      </c>
      <c r="AE89">
        <f>'IDT-1'!E89</f>
        <v>0</v>
      </c>
      <c r="AF89" s="24"/>
      <c r="AG89">
        <f t="shared" si="5"/>
        <v>111.32514016779825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1.1809800000000001</v>
      </c>
      <c r="E90">
        <f>GT_NG!S90</f>
        <v>2.0816608996539792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19.000858058980263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54.22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33.89</v>
      </c>
      <c r="AB90" s="75">
        <f>-STOA!Q90</f>
        <v>0</v>
      </c>
      <c r="AC90">
        <f t="shared" si="3"/>
        <v>0.97128679083598135</v>
      </c>
      <c r="AD90">
        <f t="shared" si="4"/>
        <v>109.40221216779827</v>
      </c>
      <c r="AE90">
        <f>'IDT-1'!E90</f>
        <v>0</v>
      </c>
      <c r="AF90" s="24"/>
      <c r="AG90">
        <f t="shared" si="5"/>
        <v>109.40221216779827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1.1809800000000001</v>
      </c>
      <c r="E91">
        <f>GT_NG!S91</f>
        <v>2.0816608996539792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53.25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33.89</v>
      </c>
      <c r="AB91" s="75">
        <f>-STOA!Q91</f>
        <v>0</v>
      </c>
      <c r="AC91">
        <f t="shared" si="3"/>
        <v>0.96882326139744201</v>
      </c>
      <c r="AD91">
        <f t="shared" si="4"/>
        <v>109.12472917013005</v>
      </c>
      <c r="AE91">
        <f>'IDT-1'!E91</f>
        <v>0</v>
      </c>
      <c r="AF91" s="24"/>
      <c r="AG91">
        <f t="shared" si="5"/>
        <v>109.12472917013005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1.1809800000000001</v>
      </c>
      <c r="E92">
        <f>GT_NG!S92</f>
        <v>2.0816608996539792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50.35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33.89</v>
      </c>
      <c r="AB92" s="75">
        <f>-STOA!Q92</f>
        <v>0</v>
      </c>
      <c r="AC92">
        <f t="shared" si="3"/>
        <v>0.94330326139744203</v>
      </c>
      <c r="AD92">
        <f t="shared" si="4"/>
        <v>106.25024917013005</v>
      </c>
      <c r="AE92">
        <f>'IDT-1'!E92</f>
        <v>0</v>
      </c>
      <c r="AF92" s="24"/>
      <c r="AG92">
        <f t="shared" si="5"/>
        <v>106.25024917013005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1.1809800000000001</v>
      </c>
      <c r="E93">
        <f>GT_NG!S93</f>
        <v>2.0816608996539792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19.000858058980263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49.38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33.89</v>
      </c>
      <c r="AB93" s="75">
        <f>-STOA!Q93</f>
        <v>0</v>
      </c>
      <c r="AC93">
        <f t="shared" si="3"/>
        <v>0.92869479083598139</v>
      </c>
      <c r="AD93">
        <f t="shared" si="4"/>
        <v>104.60480416779826</v>
      </c>
      <c r="AE93">
        <f>'IDT-1'!E93</f>
        <v>0</v>
      </c>
      <c r="AF93" s="24"/>
      <c r="AG93">
        <f t="shared" si="5"/>
        <v>104.60480416779826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1.1809800000000001</v>
      </c>
      <c r="E94">
        <f>GT_NG!S94</f>
        <v>2.0816608996539792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19.000858058980263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47.44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33.89</v>
      </c>
      <c r="AB94" s="75">
        <f>-STOA!Q94</f>
        <v>0</v>
      </c>
      <c r="AC94">
        <f t="shared" si="3"/>
        <v>0.91162279083598141</v>
      </c>
      <c r="AD94">
        <f t="shared" si="4"/>
        <v>102.68187616779826</v>
      </c>
      <c r="AE94">
        <f>'IDT-1'!E94</f>
        <v>0</v>
      </c>
      <c r="AF94" s="24"/>
      <c r="AG94">
        <f t="shared" si="5"/>
        <v>102.68187616779826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1.1809800000000001</v>
      </c>
      <c r="E95">
        <f>GT_NG!S95</f>
        <v>2.0816608996539792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19.000858058980263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45.51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33.89</v>
      </c>
      <c r="AB95" s="75">
        <f>-STOA!Q95</f>
        <v>0</v>
      </c>
      <c r="AC95">
        <f t="shared" si="3"/>
        <v>0.8946387908359813</v>
      </c>
      <c r="AD95">
        <f t="shared" si="4"/>
        <v>100.76886016779825</v>
      </c>
      <c r="AE95">
        <f>'IDT-1'!E95</f>
        <v>0</v>
      </c>
      <c r="AF95" s="24"/>
      <c r="AG95">
        <f t="shared" si="5"/>
        <v>100.76886016779825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1.1809800000000001</v>
      </c>
      <c r="E96">
        <f>GT_NG!S96</f>
        <v>2.0816608996539792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19.000858058980263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44.54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33.89</v>
      </c>
      <c r="AB96" s="75">
        <f>-STOA!Q96</f>
        <v>0</v>
      </c>
      <c r="AC96">
        <f t="shared" si="3"/>
        <v>0.88610279083598131</v>
      </c>
      <c r="AD96">
        <f t="shared" si="4"/>
        <v>99.80739616779826</v>
      </c>
      <c r="AE96">
        <f>'IDT-1'!E96</f>
        <v>0</v>
      </c>
      <c r="AF96" s="24"/>
      <c r="AG96">
        <f t="shared" si="5"/>
        <v>99.80739616779826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1.1809800000000001</v>
      </c>
      <c r="E97">
        <f>GT_NG!S97</f>
        <v>2.0816608996539792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19.000858058980263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42.6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33.89</v>
      </c>
      <c r="AB97" s="75">
        <f>-STOA!Q97</f>
        <v>0</v>
      </c>
      <c r="AC97">
        <f t="shared" si="3"/>
        <v>0.86903079083598134</v>
      </c>
      <c r="AD97">
        <f t="shared" si="4"/>
        <v>97.884468167798261</v>
      </c>
      <c r="AE97">
        <f>'IDT-1'!E97</f>
        <v>0</v>
      </c>
      <c r="AF97" s="24"/>
      <c r="AG97">
        <f t="shared" si="5"/>
        <v>97.884468167798261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1.1809800000000001</v>
      </c>
      <c r="E98">
        <f>GT_NG!S98</f>
        <v>2.0816608996539792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19.000858058980263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40.659999999999997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33.89</v>
      </c>
      <c r="AB98" s="75">
        <f>-STOA!Q98</f>
        <v>0</v>
      </c>
      <c r="AC98">
        <f t="shared" si="3"/>
        <v>0.85195879083598136</v>
      </c>
      <c r="AD98">
        <f t="shared" si="4"/>
        <v>95.961540167798262</v>
      </c>
      <c r="AE98">
        <f>'IDT-1'!E98</f>
        <v>0</v>
      </c>
      <c r="AF98" s="24"/>
      <c r="AG98">
        <f t="shared" si="5"/>
        <v>95.961540167798262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4.9923077056611399E-2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0.4687814053907961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1.0250150000000005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1.0070399999999984</v>
      </c>
      <c r="AB99" s="75">
        <f t="shared" si="6"/>
        <v>0</v>
      </c>
      <c r="AC99">
        <f t="shared" si="6"/>
        <v>2.2694759229537176E-2</v>
      </c>
      <c r="AD99">
        <f t="shared" si="6"/>
        <v>2.556255153217871</v>
      </c>
      <c r="AE99">
        <f t="shared" si="6"/>
        <v>0</v>
      </c>
      <c r="AG99">
        <f t="shared" si="6"/>
        <v>2.556255153217871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0.11787104097824665</v>
      </c>
      <c r="AD3">
        <f>SUM(B3:AB3,AI3:AR3)-AC3</f>
        <v>10.062360429786994</v>
      </c>
      <c r="AE3">
        <f>'IDT-1'!D3</f>
        <v>0</v>
      </c>
      <c r="AF3" s="24"/>
      <c r="AG3">
        <f>SUM(AD3:AF3)</f>
        <v>10.062360429786994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-1.6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0.11787104097824665</v>
      </c>
      <c r="AD4">
        <f t="shared" ref="AD4:AD67" si="1">SUM(B4:AB4,AI4:AR4)-AC4</f>
        <v>10.062360429786994</v>
      </c>
      <c r="AE4">
        <f>'IDT-1'!D4</f>
        <v>0</v>
      </c>
      <c r="AF4" s="24"/>
      <c r="AG4">
        <f t="shared" ref="AG4:AG67" si="2">SUM(AD4:AF4)</f>
        <v>10.062360429786994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-1.6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0.11875885373046617</v>
      </c>
      <c r="AD5">
        <f t="shared" si="1"/>
        <v>9.9614726170347758</v>
      </c>
      <c r="AE5">
        <f>'IDT-1'!D5</f>
        <v>0</v>
      </c>
      <c r="AF5" s="24"/>
      <c r="AG5">
        <f t="shared" si="2"/>
        <v>9.9614726170347758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-1.7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0.11875885373046617</v>
      </c>
      <c r="AD6">
        <f t="shared" si="1"/>
        <v>9.9614726170347758</v>
      </c>
      <c r="AE6">
        <f>'IDT-1'!D6</f>
        <v>0</v>
      </c>
      <c r="AF6" s="24"/>
      <c r="AG6">
        <f t="shared" si="2"/>
        <v>9.9614726170347758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-1.7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0.11875885373046617</v>
      </c>
      <c r="AD7">
        <f t="shared" si="1"/>
        <v>9.9614726170347758</v>
      </c>
      <c r="AE7">
        <f>'IDT-1'!D7</f>
        <v>0</v>
      </c>
      <c r="AF7" s="24"/>
      <c r="AG7">
        <f t="shared" si="2"/>
        <v>9.9614726170347758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-1.7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0.11875885373046617</v>
      </c>
      <c r="AD8">
        <f t="shared" si="1"/>
        <v>9.9614726170347758</v>
      </c>
      <c r="AE8">
        <f>'IDT-1'!D8</f>
        <v>0</v>
      </c>
      <c r="AF8" s="24"/>
      <c r="AG8">
        <f t="shared" si="2"/>
        <v>9.9614726170347758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-1.7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0.11875885373046617</v>
      </c>
      <c r="AD9">
        <f t="shared" si="1"/>
        <v>9.9614726170347758</v>
      </c>
      <c r="AE9">
        <f>'IDT-1'!D9</f>
        <v>0</v>
      </c>
      <c r="AF9" s="24"/>
      <c r="AG9">
        <f t="shared" si="2"/>
        <v>9.9614726170347758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-1.7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0.11875885373046617</v>
      </c>
      <c r="AD10">
        <f t="shared" si="1"/>
        <v>9.9614726170347758</v>
      </c>
      <c r="AE10">
        <f>'IDT-1'!D10</f>
        <v>0</v>
      </c>
      <c r="AF10" s="24"/>
      <c r="AG10">
        <f t="shared" si="2"/>
        <v>9.9614726170347758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-1.7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0.11964666648268571</v>
      </c>
      <c r="AD11">
        <f t="shared" si="1"/>
        <v>9.8605848042825546</v>
      </c>
      <c r="AE11">
        <f>'IDT-1'!D11</f>
        <v>0</v>
      </c>
      <c r="AF11" s="24"/>
      <c r="AG11">
        <f t="shared" si="2"/>
        <v>9.8605848042825546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-1.8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0.11964666648268571</v>
      </c>
      <c r="AD12">
        <f t="shared" si="1"/>
        <v>9.8605848042825546</v>
      </c>
      <c r="AE12">
        <f>'IDT-1'!D12</f>
        <v>0</v>
      </c>
      <c r="AF12" s="24"/>
      <c r="AG12">
        <f t="shared" si="2"/>
        <v>9.8605848042825546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-1.8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0.11964666648268571</v>
      </c>
      <c r="AD13">
        <f t="shared" si="1"/>
        <v>9.8605848042825546</v>
      </c>
      <c r="AE13">
        <f>'IDT-1'!D13</f>
        <v>0</v>
      </c>
      <c r="AF13" s="24"/>
      <c r="AG13">
        <f t="shared" si="2"/>
        <v>9.8605848042825546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-1.8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0.12586135574822244</v>
      </c>
      <c r="AD14">
        <f t="shared" si="1"/>
        <v>9.1543701150170183</v>
      </c>
      <c r="AE14">
        <f>'IDT-1'!D14</f>
        <v>0</v>
      </c>
      <c r="AF14" s="24"/>
      <c r="AG14">
        <f t="shared" si="2"/>
        <v>9.1543701150170183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-2.5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0.12586135574822244</v>
      </c>
      <c r="AD15">
        <f t="shared" si="1"/>
        <v>9.1543701150170183</v>
      </c>
      <c r="AE15">
        <f>'IDT-1'!D15</f>
        <v>0</v>
      </c>
      <c r="AF15" s="24"/>
      <c r="AG15">
        <f t="shared" si="2"/>
        <v>9.1543701150170183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-2.5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0.12586135574822244</v>
      </c>
      <c r="AD16">
        <f t="shared" si="1"/>
        <v>9.1543701150170183</v>
      </c>
      <c r="AE16">
        <f>'IDT-1'!D16</f>
        <v>0</v>
      </c>
      <c r="AF16" s="24"/>
      <c r="AG16">
        <f t="shared" si="2"/>
        <v>9.1543701150170183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-2.5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0.12586135574822244</v>
      </c>
      <c r="AD17">
        <f t="shared" si="1"/>
        <v>9.1543701150170183</v>
      </c>
      <c r="AE17">
        <f>'IDT-1'!D17</f>
        <v>0</v>
      </c>
      <c r="AF17" s="24"/>
      <c r="AG17">
        <f t="shared" si="2"/>
        <v>9.1543701150170183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-2.5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0.1249735429960029</v>
      </c>
      <c r="AD18">
        <f t="shared" si="1"/>
        <v>9.2552579277692377</v>
      </c>
      <c r="AE18">
        <f>'IDT-1'!D18</f>
        <v>0</v>
      </c>
      <c r="AF18" s="24"/>
      <c r="AG18">
        <f t="shared" si="2"/>
        <v>9.2552579277692377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-2.4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0.11964666648268571</v>
      </c>
      <c r="AD19">
        <f t="shared" si="1"/>
        <v>9.8605848042825546</v>
      </c>
      <c r="AE19">
        <f>'IDT-1'!D19</f>
        <v>0</v>
      </c>
      <c r="AF19" s="24"/>
      <c r="AG19">
        <f t="shared" si="2"/>
        <v>9.8605848042825546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-1.8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0.11964666648268571</v>
      </c>
      <c r="AD20">
        <f t="shared" si="1"/>
        <v>9.8605848042825546</v>
      </c>
      <c r="AE20">
        <f>'IDT-1'!D20</f>
        <v>0</v>
      </c>
      <c r="AF20" s="24"/>
      <c r="AG20">
        <f t="shared" si="2"/>
        <v>9.8605848042825546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-1.8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0.11698322822602711</v>
      </c>
      <c r="AD21">
        <f t="shared" si="1"/>
        <v>10.163248242539213</v>
      </c>
      <c r="AE21">
        <f>'IDT-1'!D21</f>
        <v>0</v>
      </c>
      <c r="AF21" s="24"/>
      <c r="AG21">
        <f t="shared" si="2"/>
        <v>10.163248242539213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-1.5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0.10810510070383179</v>
      </c>
      <c r="AD22">
        <f t="shared" si="1"/>
        <v>11.17212637006141</v>
      </c>
      <c r="AE22">
        <f>'IDT-1'!D22</f>
        <v>0</v>
      </c>
      <c r="AF22" s="24"/>
      <c r="AG22">
        <f t="shared" si="2"/>
        <v>11.17212637006141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-0.5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0.10366603694273413</v>
      </c>
      <c r="AD23">
        <f t="shared" si="1"/>
        <v>11.676565433822507</v>
      </c>
      <c r="AE23">
        <f>'IDT-1'!D23</f>
        <v>0</v>
      </c>
      <c r="AF23" s="24"/>
      <c r="AG23">
        <f t="shared" si="2"/>
        <v>11.676565433822507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0.10366603694273413</v>
      </c>
      <c r="AD24">
        <f t="shared" si="1"/>
        <v>11.676565433822507</v>
      </c>
      <c r="AE24">
        <f>'IDT-1'!D24</f>
        <v>0</v>
      </c>
      <c r="AF24" s="24"/>
      <c r="AG24">
        <f t="shared" si="2"/>
        <v>11.676565433822507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0.11897803694273414</v>
      </c>
      <c r="AD25">
        <f t="shared" si="1"/>
        <v>13.401253433822507</v>
      </c>
      <c r="AE25">
        <f>'IDT-1'!D25</f>
        <v>0</v>
      </c>
      <c r="AF25" s="24"/>
      <c r="AG25">
        <f t="shared" si="2"/>
        <v>13.401253433822507</v>
      </c>
      <c r="AI25" s="34">
        <f>PXIL!L25</f>
        <v>0</v>
      </c>
      <c r="AJ25" s="34">
        <f>PXIL!R25</f>
        <v>0</v>
      </c>
      <c r="AK25" s="34">
        <f>RTM_IEX!L25</f>
        <v>1.74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0.11897803694273414</v>
      </c>
      <c r="AD26">
        <f t="shared" si="1"/>
        <v>13.401253433822507</v>
      </c>
      <c r="AE26">
        <f>'IDT-1'!D26</f>
        <v>0</v>
      </c>
      <c r="AF26" s="24"/>
      <c r="AG26">
        <f t="shared" si="2"/>
        <v>13.401253433822507</v>
      </c>
      <c r="AI26" s="34">
        <f>PXIL!L26</f>
        <v>0</v>
      </c>
      <c r="AJ26" s="34">
        <f>PXIL!R26</f>
        <v>0</v>
      </c>
      <c r="AK26" s="34">
        <f>RTM_IEX!L26</f>
        <v>1.74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0.12751403694273414</v>
      </c>
      <c r="AD27">
        <f t="shared" si="1"/>
        <v>14.362717433822507</v>
      </c>
      <c r="AE27">
        <f>'IDT-1'!D27</f>
        <v>0</v>
      </c>
      <c r="AF27" s="24"/>
      <c r="AG27">
        <f t="shared" si="2"/>
        <v>14.362717433822507</v>
      </c>
      <c r="AI27" s="34">
        <f>PXIL!L27</f>
        <v>0</v>
      </c>
      <c r="AJ27" s="34">
        <f>PXIL!R27</f>
        <v>0</v>
      </c>
      <c r="AK27" s="34">
        <f>RTM_IEX!L27</f>
        <v>2.71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0.13605003694273413</v>
      </c>
      <c r="AD28">
        <f t="shared" si="1"/>
        <v>15.324181433822506</v>
      </c>
      <c r="AE28">
        <f>'IDT-1'!D28</f>
        <v>0</v>
      </c>
      <c r="AF28" s="24"/>
      <c r="AG28">
        <f t="shared" si="2"/>
        <v>15.324181433822506</v>
      </c>
      <c r="AI28" s="34">
        <f>PXIL!L28</f>
        <v>0</v>
      </c>
      <c r="AJ28" s="34">
        <f>PXIL!R28</f>
        <v>0</v>
      </c>
      <c r="AK28" s="34">
        <f>RTM_IEX!L28</f>
        <v>3.68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6.78</v>
      </c>
      <c r="AB29" s="75">
        <f>-STOA!R29</f>
        <v>0</v>
      </c>
      <c r="AC29">
        <f t="shared" si="0"/>
        <v>0.13605003694273413</v>
      </c>
      <c r="AD29">
        <f t="shared" si="1"/>
        <v>15.324181433822506</v>
      </c>
      <c r="AE29">
        <f>'IDT-1'!D29</f>
        <v>0</v>
      </c>
      <c r="AF29" s="24"/>
      <c r="AG29">
        <f t="shared" si="2"/>
        <v>15.324181433822506</v>
      </c>
      <c r="AI29" s="34">
        <f>PXIL!L29</f>
        <v>0</v>
      </c>
      <c r="AJ29" s="34">
        <f>PXIL!R29</f>
        <v>0</v>
      </c>
      <c r="AK29" s="34">
        <f>RTM_IEX!L29</f>
        <v>3.68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7.09</v>
      </c>
      <c r="AB30" s="75">
        <f>-STOA!R30</f>
        <v>0</v>
      </c>
      <c r="AC30">
        <f t="shared" si="0"/>
        <v>0.14476203694273412</v>
      </c>
      <c r="AD30">
        <f t="shared" si="1"/>
        <v>16.305469433822509</v>
      </c>
      <c r="AE30">
        <f>'IDT-1'!D30</f>
        <v>0</v>
      </c>
      <c r="AF30" s="24"/>
      <c r="AG30">
        <f t="shared" si="2"/>
        <v>16.305469433822509</v>
      </c>
      <c r="AI30" s="34">
        <f>PXIL!L30</f>
        <v>0</v>
      </c>
      <c r="AJ30" s="34">
        <f>PXIL!R30</f>
        <v>0</v>
      </c>
      <c r="AK30" s="34">
        <f>RTM_IEX!L30</f>
        <v>4.3600000000000003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7.38</v>
      </c>
      <c r="AB31" s="75">
        <f>-STOA!R31</f>
        <v>0</v>
      </c>
      <c r="AC31">
        <f t="shared" si="0"/>
        <v>0.14731403694273415</v>
      </c>
      <c r="AD31">
        <f t="shared" si="1"/>
        <v>16.592917433822507</v>
      </c>
      <c r="AE31">
        <f>'IDT-1'!D31</f>
        <v>0</v>
      </c>
      <c r="AF31" s="24"/>
      <c r="AG31">
        <f t="shared" si="2"/>
        <v>16.592917433822507</v>
      </c>
      <c r="AI31" s="34">
        <f>PXIL!L31</f>
        <v>0</v>
      </c>
      <c r="AJ31" s="34">
        <f>PXIL!R31</f>
        <v>0</v>
      </c>
      <c r="AK31" s="34">
        <f>RTM_IEX!L31</f>
        <v>4.3600000000000003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7.7200000000000006</v>
      </c>
      <c r="AB32" s="75">
        <f>-STOA!R32</f>
        <v>0</v>
      </c>
      <c r="AC32">
        <f t="shared" si="0"/>
        <v>0.15030603694273414</v>
      </c>
      <c r="AD32">
        <f t="shared" si="1"/>
        <v>16.929925433822508</v>
      </c>
      <c r="AE32">
        <f>'IDT-1'!D32</f>
        <v>0</v>
      </c>
      <c r="AF32" s="24"/>
      <c r="AG32">
        <f t="shared" si="2"/>
        <v>16.929925433822508</v>
      </c>
      <c r="AI32" s="34">
        <f>PXIL!L32</f>
        <v>0</v>
      </c>
      <c r="AJ32" s="34">
        <f>PXIL!R32</f>
        <v>0</v>
      </c>
      <c r="AK32" s="34">
        <f>RTM_IEX!L32</f>
        <v>4.3600000000000003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8.120000000000001</v>
      </c>
      <c r="AB33" s="75">
        <f>-STOA!R33</f>
        <v>0</v>
      </c>
      <c r="AC33">
        <f t="shared" si="0"/>
        <v>0.15382603694273414</v>
      </c>
      <c r="AD33">
        <f t="shared" si="1"/>
        <v>17.326405433822508</v>
      </c>
      <c r="AE33">
        <f>'IDT-1'!D33</f>
        <v>0</v>
      </c>
      <c r="AF33" s="24"/>
      <c r="AG33">
        <f t="shared" si="2"/>
        <v>17.326405433822508</v>
      </c>
      <c r="AI33" s="34">
        <f>PXIL!L33</f>
        <v>0</v>
      </c>
      <c r="AJ33" s="34">
        <f>PXIL!R33</f>
        <v>0</v>
      </c>
      <c r="AK33" s="34">
        <f>RTM_IEX!L33</f>
        <v>4.3600000000000003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8.56</v>
      </c>
      <c r="AB34" s="75">
        <f>-STOA!R34</f>
        <v>0</v>
      </c>
      <c r="AC34">
        <f t="shared" si="0"/>
        <v>0.15338603694273414</v>
      </c>
      <c r="AD34">
        <f t="shared" si="1"/>
        <v>17.276845433822508</v>
      </c>
      <c r="AE34">
        <f>'IDT-1'!D34</f>
        <v>0</v>
      </c>
      <c r="AF34" s="24"/>
      <c r="AG34">
        <f t="shared" si="2"/>
        <v>17.276845433822508</v>
      </c>
      <c r="AI34" s="34">
        <f>PXIL!L34</f>
        <v>0</v>
      </c>
      <c r="AJ34" s="34">
        <f>PXIL!R34</f>
        <v>0</v>
      </c>
      <c r="AK34" s="34">
        <f>RTM_IEX!L34</f>
        <v>3.87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9.0500000000000007</v>
      </c>
      <c r="AB35" s="75">
        <f>-STOA!R35</f>
        <v>0</v>
      </c>
      <c r="AC35">
        <f t="shared" si="0"/>
        <v>0.15435403694273414</v>
      </c>
      <c r="AD35">
        <f t="shared" si="1"/>
        <v>17.385877433822507</v>
      </c>
      <c r="AE35">
        <f>'IDT-1'!D35</f>
        <v>0</v>
      </c>
      <c r="AF35" s="24"/>
      <c r="AG35">
        <f t="shared" si="2"/>
        <v>17.385877433822507</v>
      </c>
      <c r="AI35" s="34">
        <f>PXIL!L35</f>
        <v>0</v>
      </c>
      <c r="AJ35" s="34">
        <f>PXIL!R35</f>
        <v>0</v>
      </c>
      <c r="AK35" s="34">
        <f>RTM_IEX!L35</f>
        <v>3.49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9.5500000000000007</v>
      </c>
      <c r="AB36" s="75">
        <f>-STOA!R36</f>
        <v>0</v>
      </c>
      <c r="AC36">
        <f t="shared" si="0"/>
        <v>0.15356203694273413</v>
      </c>
      <c r="AD36">
        <f t="shared" si="1"/>
        <v>17.296669433822508</v>
      </c>
      <c r="AE36">
        <f>'IDT-1'!D36</f>
        <v>0</v>
      </c>
      <c r="AF36" s="24"/>
      <c r="AG36">
        <f t="shared" si="2"/>
        <v>17.296669433822508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10.02</v>
      </c>
      <c r="AB37" s="75">
        <f>-STOA!R37</f>
        <v>0</v>
      </c>
      <c r="AC37">
        <f t="shared" si="0"/>
        <v>0.15435403694273414</v>
      </c>
      <c r="AD37">
        <f t="shared" si="1"/>
        <v>17.385877433822507</v>
      </c>
      <c r="AE37">
        <f>'IDT-1'!D37</f>
        <v>0</v>
      </c>
      <c r="AF37" s="24"/>
      <c r="AG37">
        <f t="shared" si="2"/>
        <v>17.385877433822507</v>
      </c>
      <c r="AI37" s="34">
        <f>PXIL!L37</f>
        <v>0</v>
      </c>
      <c r="AJ37" s="34">
        <f>PXIL!R37</f>
        <v>0</v>
      </c>
      <c r="AK37" s="34">
        <f>RTM_IEX!L37</f>
        <v>2.52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10.47</v>
      </c>
      <c r="AB38" s="75">
        <f>-STOA!R38</f>
        <v>0</v>
      </c>
      <c r="AC38">
        <f t="shared" si="0"/>
        <v>0.15321003694273413</v>
      </c>
      <c r="AD38">
        <f t="shared" si="1"/>
        <v>17.257021433822509</v>
      </c>
      <c r="AE38">
        <f>'IDT-1'!D38</f>
        <v>0</v>
      </c>
      <c r="AF38" s="24"/>
      <c r="AG38">
        <f t="shared" si="2"/>
        <v>17.257021433822509</v>
      </c>
      <c r="AI38" s="34">
        <f>PXIL!L38</f>
        <v>0</v>
      </c>
      <c r="AJ38" s="34">
        <f>PXIL!R38</f>
        <v>0</v>
      </c>
      <c r="AK38" s="34">
        <f>RTM_IEX!L38</f>
        <v>1.94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10.91</v>
      </c>
      <c r="AB39" s="75">
        <f>-STOA!R39</f>
        <v>0</v>
      </c>
      <c r="AC39">
        <f t="shared" si="0"/>
        <v>0.15365003694273416</v>
      </c>
      <c r="AD39">
        <f t="shared" si="1"/>
        <v>17.306581433822505</v>
      </c>
      <c r="AE39">
        <f>'IDT-1'!D39</f>
        <v>0</v>
      </c>
      <c r="AF39" s="24"/>
      <c r="AG39">
        <f t="shared" si="2"/>
        <v>17.306581433822505</v>
      </c>
      <c r="AI39" s="34">
        <f>PXIL!L39</f>
        <v>0</v>
      </c>
      <c r="AJ39" s="34">
        <f>PXIL!R39</f>
        <v>0</v>
      </c>
      <c r="AK39" s="34">
        <f>RTM_IEX!L39</f>
        <v>1.55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11.31</v>
      </c>
      <c r="AB40" s="75">
        <f>-STOA!R40</f>
        <v>0</v>
      </c>
      <c r="AC40">
        <f t="shared" si="0"/>
        <v>0.15373803694273414</v>
      </c>
      <c r="AD40">
        <f t="shared" si="1"/>
        <v>17.316493433822508</v>
      </c>
      <c r="AE40">
        <f>'IDT-1'!D40</f>
        <v>0</v>
      </c>
      <c r="AF40" s="24"/>
      <c r="AG40">
        <f t="shared" si="2"/>
        <v>17.316493433822508</v>
      </c>
      <c r="AI40" s="34">
        <f>PXIL!L40</f>
        <v>0</v>
      </c>
      <c r="AJ40" s="34">
        <f>PXIL!R40</f>
        <v>0</v>
      </c>
      <c r="AK40" s="34">
        <f>RTM_IEX!L40</f>
        <v>1.1599999999999999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11.7</v>
      </c>
      <c r="AB41" s="75">
        <f>-STOA!R41</f>
        <v>0</v>
      </c>
      <c r="AC41">
        <f t="shared" si="0"/>
        <v>0.1469620369427341</v>
      </c>
      <c r="AD41">
        <f t="shared" si="1"/>
        <v>16.553269433822503</v>
      </c>
      <c r="AE41">
        <f>'IDT-1'!D41</f>
        <v>0</v>
      </c>
      <c r="AF41" s="24"/>
      <c r="AG41">
        <f t="shared" si="2"/>
        <v>16.553269433822503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12.06</v>
      </c>
      <c r="AB42" s="75">
        <f>-STOA!R42</f>
        <v>0</v>
      </c>
      <c r="AC42">
        <f t="shared" si="0"/>
        <v>0.15013003694273414</v>
      </c>
      <c r="AD42">
        <f t="shared" si="1"/>
        <v>16.910101433822508</v>
      </c>
      <c r="AE42">
        <f>'IDT-1'!D42</f>
        <v>0</v>
      </c>
      <c r="AF42" s="24"/>
      <c r="AG42">
        <f t="shared" si="2"/>
        <v>16.910101433822508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12.39</v>
      </c>
      <c r="AB43" s="75">
        <f>-STOA!R43</f>
        <v>0</v>
      </c>
      <c r="AC43">
        <f t="shared" si="0"/>
        <v>0.15303403694273415</v>
      </c>
      <c r="AD43">
        <f t="shared" si="1"/>
        <v>17.237197433822509</v>
      </c>
      <c r="AE43">
        <f>'IDT-1'!D43</f>
        <v>0</v>
      </c>
      <c r="AF43" s="24"/>
      <c r="AG43">
        <f t="shared" si="2"/>
        <v>17.237197433822509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12.68</v>
      </c>
      <c r="AB44" s="75">
        <f>-STOA!R44</f>
        <v>0</v>
      </c>
      <c r="AC44">
        <f t="shared" si="0"/>
        <v>0.15558603694273415</v>
      </c>
      <c r="AD44">
        <f t="shared" si="1"/>
        <v>17.52464543382251</v>
      </c>
      <c r="AE44">
        <f>'IDT-1'!D44</f>
        <v>0</v>
      </c>
      <c r="AF44" s="24"/>
      <c r="AG44">
        <f t="shared" si="2"/>
        <v>17.52464543382251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12.99</v>
      </c>
      <c r="AB45" s="75">
        <f>-STOA!R45</f>
        <v>0</v>
      </c>
      <c r="AC45">
        <f t="shared" si="0"/>
        <v>0.17163122822602711</v>
      </c>
      <c r="AD45">
        <f t="shared" si="1"/>
        <v>16.318600242539215</v>
      </c>
      <c r="AE45">
        <f>'IDT-1'!D45</f>
        <v>0</v>
      </c>
      <c r="AF45" s="24"/>
      <c r="AG45">
        <f t="shared" si="2"/>
        <v>16.318600242539215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-1.5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13.14</v>
      </c>
      <c r="AB46" s="75">
        <f>-STOA!R46</f>
        <v>0</v>
      </c>
      <c r="AC46">
        <f t="shared" si="0"/>
        <v>0.18005373024378338</v>
      </c>
      <c r="AD46">
        <f t="shared" si="1"/>
        <v>15.66017774052146</v>
      </c>
      <c r="AE46">
        <f>'IDT-1'!D46</f>
        <v>0</v>
      </c>
      <c r="AF46" s="24"/>
      <c r="AG46">
        <f t="shared" si="2"/>
        <v>15.66017774052146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-2.2999999999999998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13.46</v>
      </c>
      <c r="AB47" s="75">
        <f>-STOA!R47</f>
        <v>0</v>
      </c>
      <c r="AC47">
        <f t="shared" si="0"/>
        <v>0.18464535574822247</v>
      </c>
      <c r="AD47">
        <f t="shared" si="1"/>
        <v>15.775586115017022</v>
      </c>
      <c r="AE47">
        <f>'IDT-1'!D47</f>
        <v>0</v>
      </c>
      <c r="AF47" s="24"/>
      <c r="AG47">
        <f t="shared" si="2"/>
        <v>15.775586115017022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-2.5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13.65</v>
      </c>
      <c r="AB48" s="75">
        <f>-STOA!R48</f>
        <v>0</v>
      </c>
      <c r="AC48">
        <f t="shared" si="0"/>
        <v>0.1907564195093201</v>
      </c>
      <c r="AD48">
        <f t="shared" si="1"/>
        <v>15.459475051255922</v>
      </c>
      <c r="AE48">
        <f>'IDT-1'!D48</f>
        <v>0</v>
      </c>
      <c r="AF48" s="24"/>
      <c r="AG48">
        <f t="shared" si="2"/>
        <v>15.459475051255922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13.780000000000001</v>
      </c>
      <c r="AB49" s="75">
        <f>-STOA!R49</f>
        <v>0</v>
      </c>
      <c r="AC49">
        <f t="shared" si="0"/>
        <v>0.20077854703151543</v>
      </c>
      <c r="AD49">
        <f t="shared" si="1"/>
        <v>14.579452923733729</v>
      </c>
      <c r="AE49">
        <f>'IDT-1'!D49</f>
        <v>0</v>
      </c>
      <c r="AF49" s="24"/>
      <c r="AG49">
        <f t="shared" si="2"/>
        <v>14.579452923733729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13.79</v>
      </c>
      <c r="AB50" s="75">
        <f>-STOA!R50</f>
        <v>0</v>
      </c>
      <c r="AC50">
        <f t="shared" si="0"/>
        <v>0.20086654703151544</v>
      </c>
      <c r="AD50">
        <f t="shared" si="1"/>
        <v>14.589364923733728</v>
      </c>
      <c r="AE50">
        <f>'IDT-1'!D50</f>
        <v>0</v>
      </c>
      <c r="AF50" s="24"/>
      <c r="AG50">
        <f t="shared" si="2"/>
        <v>14.589364923733728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13.870000000000001</v>
      </c>
      <c r="AB51" s="75">
        <f>-STOA!R51</f>
        <v>0</v>
      </c>
      <c r="AC51">
        <f t="shared" si="0"/>
        <v>0.21044867455371075</v>
      </c>
      <c r="AD51">
        <f t="shared" si="1"/>
        <v>13.65978279621153</v>
      </c>
      <c r="AE51">
        <f>'IDT-1'!D51</f>
        <v>0</v>
      </c>
      <c r="AF51" s="24"/>
      <c r="AG51">
        <f t="shared" si="2"/>
        <v>13.65978279621153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-5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13.8</v>
      </c>
      <c r="AB52" s="75">
        <f>-STOA!R52</f>
        <v>0</v>
      </c>
      <c r="AC52">
        <f t="shared" si="0"/>
        <v>0.20983267455371074</v>
      </c>
      <c r="AD52">
        <f t="shared" si="1"/>
        <v>13.590398796211529</v>
      </c>
      <c r="AE52">
        <f>'IDT-1'!D52</f>
        <v>0</v>
      </c>
      <c r="AF52" s="24"/>
      <c r="AG52">
        <f t="shared" si="2"/>
        <v>13.590398796211529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13.77</v>
      </c>
      <c r="AB53" s="75">
        <f>-STOA!R53</f>
        <v>0</v>
      </c>
      <c r="AC53">
        <f t="shared" si="0"/>
        <v>0.2095686745537107</v>
      </c>
      <c r="AD53">
        <f t="shared" si="1"/>
        <v>13.560662796211528</v>
      </c>
      <c r="AE53">
        <f>'IDT-1'!D53</f>
        <v>0</v>
      </c>
      <c r="AF53" s="24"/>
      <c r="AG53">
        <f t="shared" si="2"/>
        <v>13.560662796211528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13.77</v>
      </c>
      <c r="AB54" s="75">
        <f>-STOA!R54</f>
        <v>0</v>
      </c>
      <c r="AC54">
        <f t="shared" si="0"/>
        <v>0.21844680207590603</v>
      </c>
      <c r="AD54">
        <f t="shared" si="1"/>
        <v>12.551784668689333</v>
      </c>
      <c r="AE54">
        <f>'IDT-1'!D54</f>
        <v>0</v>
      </c>
      <c r="AF54" s="24"/>
      <c r="AG54">
        <f t="shared" si="2"/>
        <v>12.551784668689333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-6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13.48</v>
      </c>
      <c r="AB55" s="75">
        <f>-STOA!R55</f>
        <v>0</v>
      </c>
      <c r="AC55">
        <f t="shared" si="0"/>
        <v>0.21589480207590603</v>
      </c>
      <c r="AD55">
        <f t="shared" si="1"/>
        <v>12.264336668689333</v>
      </c>
      <c r="AE55">
        <f>'IDT-1'!D55</f>
        <v>0</v>
      </c>
      <c r="AF55" s="24"/>
      <c r="AG55">
        <f t="shared" si="2"/>
        <v>12.264336668689333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-6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13.42</v>
      </c>
      <c r="AB56" s="75">
        <f>-STOA!R56</f>
        <v>0</v>
      </c>
      <c r="AC56">
        <f t="shared" si="0"/>
        <v>0.21536680207590606</v>
      </c>
      <c r="AD56">
        <f t="shared" si="1"/>
        <v>12.204864668689336</v>
      </c>
      <c r="AE56">
        <f>'IDT-1'!D56</f>
        <v>0</v>
      </c>
      <c r="AF56" s="24"/>
      <c r="AG56">
        <f t="shared" si="2"/>
        <v>12.204864668689336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-6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13.120000000000001</v>
      </c>
      <c r="AB57" s="75">
        <f>-STOA!R57</f>
        <v>0</v>
      </c>
      <c r="AC57">
        <f t="shared" si="0"/>
        <v>0.21272680207590605</v>
      </c>
      <c r="AD57">
        <f t="shared" si="1"/>
        <v>11.907504668689334</v>
      </c>
      <c r="AE57">
        <f>'IDT-1'!D57</f>
        <v>0</v>
      </c>
      <c r="AF57" s="24"/>
      <c r="AG57">
        <f t="shared" si="2"/>
        <v>11.907504668689334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-6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12.93</v>
      </c>
      <c r="AB58" s="75">
        <f>-STOA!R58</f>
        <v>0</v>
      </c>
      <c r="AC58">
        <f t="shared" si="0"/>
        <v>0.21105480207590607</v>
      </c>
      <c r="AD58">
        <f t="shared" si="1"/>
        <v>11.719176668689336</v>
      </c>
      <c r="AE58">
        <f>'IDT-1'!D58</f>
        <v>0</v>
      </c>
      <c r="AF58" s="24"/>
      <c r="AG58">
        <f t="shared" si="2"/>
        <v>11.719176668689336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-6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12.59</v>
      </c>
      <c r="AB59" s="75">
        <f>-STOA!R59</f>
        <v>0</v>
      </c>
      <c r="AC59">
        <f t="shared" si="0"/>
        <v>0.19918467455371069</v>
      </c>
      <c r="AD59">
        <f t="shared" si="1"/>
        <v>12.391046796211528</v>
      </c>
      <c r="AE59">
        <f>'IDT-1'!D59</f>
        <v>0</v>
      </c>
      <c r="AF59" s="24"/>
      <c r="AG59">
        <f t="shared" si="2"/>
        <v>12.391046796211528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-5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12.33</v>
      </c>
      <c r="AB60" s="75">
        <f>-STOA!R60</f>
        <v>0</v>
      </c>
      <c r="AC60">
        <f t="shared" si="0"/>
        <v>0.19689667455371074</v>
      </c>
      <c r="AD60">
        <f t="shared" si="1"/>
        <v>12.13333479621153</v>
      </c>
      <c r="AE60">
        <f>'IDT-1'!D60</f>
        <v>0</v>
      </c>
      <c r="AF60" s="24"/>
      <c r="AG60">
        <f t="shared" si="2"/>
        <v>12.13333479621153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-5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11.89</v>
      </c>
      <c r="AB61" s="75">
        <f>-STOA!R61</f>
        <v>0</v>
      </c>
      <c r="AC61">
        <f t="shared" si="0"/>
        <v>0.18414654703151545</v>
      </c>
      <c r="AD61">
        <f t="shared" si="1"/>
        <v>12.706084923733728</v>
      </c>
      <c r="AE61">
        <f>'IDT-1'!D61</f>
        <v>0</v>
      </c>
      <c r="AF61" s="24"/>
      <c r="AG61">
        <f t="shared" si="2"/>
        <v>12.706084923733728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-4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11.58</v>
      </c>
      <c r="AB62" s="75">
        <f>-STOA!R62</f>
        <v>0</v>
      </c>
      <c r="AC62">
        <f t="shared" si="0"/>
        <v>0.18141854703151541</v>
      </c>
      <c r="AD62">
        <f t="shared" si="1"/>
        <v>12.398812923733725</v>
      </c>
      <c r="AE62">
        <f>'IDT-1'!D62</f>
        <v>0</v>
      </c>
      <c r="AF62" s="24"/>
      <c r="AG62">
        <f t="shared" si="2"/>
        <v>12.398812923733725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11.16</v>
      </c>
      <c r="AB63" s="75">
        <f>-STOA!R63</f>
        <v>0</v>
      </c>
      <c r="AC63">
        <f t="shared" si="0"/>
        <v>0.16884441950932008</v>
      </c>
      <c r="AD63">
        <f t="shared" si="1"/>
        <v>12.99138705125592</v>
      </c>
      <c r="AE63">
        <f>'IDT-1'!D63</f>
        <v>0</v>
      </c>
      <c r="AF63" s="24"/>
      <c r="AG63">
        <f t="shared" si="2"/>
        <v>12.99138705125592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10.63</v>
      </c>
      <c r="AB64" s="75">
        <f>-STOA!R64</f>
        <v>0</v>
      </c>
      <c r="AC64">
        <f t="shared" si="0"/>
        <v>0.15530229198712478</v>
      </c>
      <c r="AD64">
        <f t="shared" si="1"/>
        <v>13.474929178778117</v>
      </c>
      <c r="AE64">
        <f>'IDT-1'!D64</f>
        <v>0</v>
      </c>
      <c r="AF64" s="24"/>
      <c r="AG64">
        <f t="shared" si="2"/>
        <v>13.474929178778117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10.06</v>
      </c>
      <c r="AB65" s="75">
        <f>-STOA!R65</f>
        <v>0</v>
      </c>
      <c r="AC65">
        <f t="shared" si="0"/>
        <v>0.14140816446492946</v>
      </c>
      <c r="AD65">
        <f t="shared" si="1"/>
        <v>13.918823306300313</v>
      </c>
      <c r="AE65">
        <f>'IDT-1'!D65</f>
        <v>0</v>
      </c>
      <c r="AF65" s="24"/>
      <c r="AG65">
        <f t="shared" si="2"/>
        <v>13.918823306300313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9.49</v>
      </c>
      <c r="AB66" s="75">
        <f>-STOA!R66</f>
        <v>0</v>
      </c>
      <c r="AC66">
        <f t="shared" si="0"/>
        <v>0.13639216446492947</v>
      </c>
      <c r="AD66">
        <f t="shared" si="1"/>
        <v>13.353839306300312</v>
      </c>
      <c r="AE66">
        <f>'IDT-1'!D66</f>
        <v>0</v>
      </c>
      <c r="AF66" s="24"/>
      <c r="AG66">
        <f t="shared" si="2"/>
        <v>13.353839306300312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9.06</v>
      </c>
      <c r="AB67" s="75">
        <f>-STOA!R67</f>
        <v>0</v>
      </c>
      <c r="AC67">
        <f t="shared" si="0"/>
        <v>0.13527160272158806</v>
      </c>
      <c r="AD67">
        <f t="shared" si="1"/>
        <v>12.624959868043653</v>
      </c>
      <c r="AE67">
        <f>'IDT-1'!D67</f>
        <v>0</v>
      </c>
      <c r="AF67" s="24"/>
      <c r="AG67">
        <f t="shared" si="2"/>
        <v>12.624959868043653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-1.3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0.12554472620827087</v>
      </c>
      <c r="AD68">
        <f t="shared" ref="AD68:AD98" si="4">SUM(B68:AB68,AI68:AR68)-AC68</f>
        <v>12.734686744556972</v>
      </c>
      <c r="AE68">
        <f>'IDT-1'!D68</f>
        <v>0</v>
      </c>
      <c r="AF68" s="24"/>
      <c r="AG68">
        <f t="shared" ref="AG68:AG98" si="5">SUM(AD68:AF68)</f>
        <v>12.734686744556972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-0.7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8.15</v>
      </c>
      <c r="AB69" s="75">
        <f>-STOA!R69</f>
        <v>0</v>
      </c>
      <c r="AC69">
        <f t="shared" si="3"/>
        <v>0.11838547519939273</v>
      </c>
      <c r="AD69">
        <f t="shared" si="4"/>
        <v>12.731845995565848</v>
      </c>
      <c r="AE69">
        <f>'IDT-1'!D69</f>
        <v>0</v>
      </c>
      <c r="AF69" s="24"/>
      <c r="AG69">
        <f t="shared" si="5"/>
        <v>12.731845995565848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-0.3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4.9997716582180196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7.75</v>
      </c>
      <c r="AB70" s="75">
        <f>-STOA!R70</f>
        <v>0</v>
      </c>
      <c r="AC70">
        <f t="shared" si="3"/>
        <v>0.12583799059231859</v>
      </c>
      <c r="AD70">
        <f t="shared" si="4"/>
        <v>14.173933667625702</v>
      </c>
      <c r="AE70">
        <f>'IDT-1'!D70</f>
        <v>0</v>
      </c>
      <c r="AF70" s="24"/>
      <c r="AG70">
        <f t="shared" si="5"/>
        <v>14.173933667625702</v>
      </c>
      <c r="AI70" s="34">
        <f>PXIL!L70</f>
        <v>0</v>
      </c>
      <c r="AJ70" s="34">
        <f>PXIL!R70</f>
        <v>0</v>
      </c>
      <c r="AK70" s="34">
        <f>RTM_IEX!L70</f>
        <v>1.55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4.9997716582180196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7.4300000000000006</v>
      </c>
      <c r="AB71" s="75">
        <f>-STOA!R71</f>
        <v>0</v>
      </c>
      <c r="AC71">
        <f t="shared" si="3"/>
        <v>0.1315579905923186</v>
      </c>
      <c r="AD71">
        <f t="shared" si="4"/>
        <v>14.818213667625701</v>
      </c>
      <c r="AE71">
        <f>'IDT-1'!D71</f>
        <v>0</v>
      </c>
      <c r="AF71" s="24"/>
      <c r="AG71">
        <f t="shared" si="5"/>
        <v>14.818213667625701</v>
      </c>
      <c r="AI71" s="34">
        <f>PXIL!L71</f>
        <v>0</v>
      </c>
      <c r="AJ71" s="34">
        <f>PXIL!R71</f>
        <v>0</v>
      </c>
      <c r="AK71" s="34">
        <f>RTM_IEX!L71</f>
        <v>2.52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4.9997716582180196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7.17</v>
      </c>
      <c r="AB72" s="75">
        <f>-STOA!R72</f>
        <v>0</v>
      </c>
      <c r="AC72">
        <f t="shared" si="3"/>
        <v>0.13604599059231859</v>
      </c>
      <c r="AD72">
        <f t="shared" si="4"/>
        <v>15.323725667625702</v>
      </c>
      <c r="AE72">
        <f>'IDT-1'!D72</f>
        <v>0</v>
      </c>
      <c r="AF72" s="24"/>
      <c r="AG72">
        <f t="shared" si="5"/>
        <v>15.323725667625702</v>
      </c>
      <c r="AI72" s="34">
        <f>PXIL!L72</f>
        <v>0</v>
      </c>
      <c r="AJ72" s="34">
        <f>PXIL!R72</f>
        <v>0</v>
      </c>
      <c r="AK72" s="34">
        <f>RTM_IEX!L72</f>
        <v>3.29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4.9997716582180196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6.94</v>
      </c>
      <c r="AB73" s="75">
        <f>-STOA!R73</f>
        <v>0</v>
      </c>
      <c r="AC73">
        <f t="shared" si="3"/>
        <v>0.14933399059231858</v>
      </c>
      <c r="AD73">
        <f t="shared" si="4"/>
        <v>16.820437667625704</v>
      </c>
      <c r="AE73">
        <f>'IDT-1'!D73</f>
        <v>0</v>
      </c>
      <c r="AF73" s="24"/>
      <c r="AG73">
        <f t="shared" si="5"/>
        <v>16.820437667625704</v>
      </c>
      <c r="AI73" s="34">
        <f>PXIL!L73</f>
        <v>0</v>
      </c>
      <c r="AJ73" s="34">
        <f>PXIL!R73</f>
        <v>0</v>
      </c>
      <c r="AK73" s="34">
        <f>RTM_IEX!L73</f>
        <v>5.03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4.9997716582180196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6.78</v>
      </c>
      <c r="AB74" s="75">
        <f>-STOA!R74</f>
        <v>0</v>
      </c>
      <c r="AC74">
        <f t="shared" si="3"/>
        <v>0.15056599059231859</v>
      </c>
      <c r="AD74">
        <f t="shared" si="4"/>
        <v>16.959205667625703</v>
      </c>
      <c r="AE74">
        <f>'IDT-1'!D74</f>
        <v>0</v>
      </c>
      <c r="AF74" s="24"/>
      <c r="AG74">
        <f t="shared" si="5"/>
        <v>16.959205667625703</v>
      </c>
      <c r="AI74" s="34">
        <f>PXIL!L74</f>
        <v>0</v>
      </c>
      <c r="AJ74" s="34">
        <f>PXIL!R74</f>
        <v>0</v>
      </c>
      <c r="AK74" s="34">
        <f>RTM_IEX!L74</f>
        <v>5.33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4.9997716582180196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0.1573419905923186</v>
      </c>
      <c r="AD75">
        <f t="shared" si="4"/>
        <v>17.7224296676257</v>
      </c>
      <c r="AE75">
        <f>'IDT-1'!D75</f>
        <v>0</v>
      </c>
      <c r="AF75" s="24"/>
      <c r="AG75">
        <f t="shared" si="5"/>
        <v>17.7224296676257</v>
      </c>
      <c r="AI75" s="34">
        <f>PXIL!L75</f>
        <v>0</v>
      </c>
      <c r="AJ75" s="34">
        <f>PXIL!R75</f>
        <v>0</v>
      </c>
      <c r="AK75" s="34">
        <f>RTM_IEX!L75</f>
        <v>6.1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4.9997716582180196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0.1615659905923186</v>
      </c>
      <c r="AD76">
        <f t="shared" si="4"/>
        <v>18.198205667625704</v>
      </c>
      <c r="AE76">
        <f>'IDT-1'!D76</f>
        <v>0</v>
      </c>
      <c r="AF76" s="24"/>
      <c r="AG76">
        <f t="shared" si="5"/>
        <v>18.198205667625704</v>
      </c>
      <c r="AI76" s="34">
        <f>PXIL!L76</f>
        <v>0</v>
      </c>
      <c r="AJ76" s="34">
        <f>PXIL!R76</f>
        <v>0</v>
      </c>
      <c r="AK76" s="34">
        <f>RTM_IEX!L76</f>
        <v>6.58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4.9997716582180196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0.1615659905923186</v>
      </c>
      <c r="AD77">
        <f t="shared" si="4"/>
        <v>18.198205667625704</v>
      </c>
      <c r="AE77">
        <f>'IDT-1'!D77</f>
        <v>0</v>
      </c>
      <c r="AF77" s="24"/>
      <c r="AG77">
        <f t="shared" si="5"/>
        <v>18.198205667625704</v>
      </c>
      <c r="AI77" s="34">
        <f>PXIL!L77</f>
        <v>0</v>
      </c>
      <c r="AJ77" s="34">
        <f>PXIL!R77</f>
        <v>0</v>
      </c>
      <c r="AK77" s="34">
        <f>RTM_IEX!L77</f>
        <v>6.58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4.9997716582180196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0.1590139905923186</v>
      </c>
      <c r="AD78">
        <f t="shared" si="4"/>
        <v>17.910757667625703</v>
      </c>
      <c r="AE78">
        <f>'IDT-1'!D78</f>
        <v>0</v>
      </c>
      <c r="AF78" s="24"/>
      <c r="AG78">
        <f t="shared" si="5"/>
        <v>17.910757667625703</v>
      </c>
      <c r="AI78" s="34">
        <f>PXIL!L78</f>
        <v>0</v>
      </c>
      <c r="AJ78" s="34">
        <f>PXIL!R78</f>
        <v>0</v>
      </c>
      <c r="AK78" s="34">
        <f>RTM_IEX!L78</f>
        <v>6.29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4.9997716582180196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0.15822199059231859</v>
      </c>
      <c r="AD79">
        <f t="shared" si="4"/>
        <v>17.8215496676257</v>
      </c>
      <c r="AE79">
        <f>'IDT-1'!D79</f>
        <v>0</v>
      </c>
      <c r="AF79" s="24"/>
      <c r="AG79">
        <f t="shared" si="5"/>
        <v>17.8215496676257</v>
      </c>
      <c r="AI79" s="34">
        <f>PXIL!L79</f>
        <v>0</v>
      </c>
      <c r="AJ79" s="34">
        <f>PXIL!R79</f>
        <v>0</v>
      </c>
      <c r="AK79" s="34">
        <f>RTM_IEX!L79</f>
        <v>6.2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4.9997716582180196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0.15566999059231859</v>
      </c>
      <c r="AD80">
        <f t="shared" si="4"/>
        <v>17.534101667625702</v>
      </c>
      <c r="AE80">
        <f>'IDT-1'!D80</f>
        <v>0</v>
      </c>
      <c r="AF80" s="24"/>
      <c r="AG80">
        <f t="shared" si="5"/>
        <v>17.534101667625702</v>
      </c>
      <c r="AI80" s="34">
        <f>PXIL!L80</f>
        <v>0</v>
      </c>
      <c r="AJ80" s="34">
        <f>PXIL!R80</f>
        <v>0</v>
      </c>
      <c r="AK80" s="34">
        <f>RTM_IEX!L80</f>
        <v>5.91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4.9997716582180196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0.14880599059231858</v>
      </c>
      <c r="AD81">
        <f t="shared" si="4"/>
        <v>16.760965667625701</v>
      </c>
      <c r="AE81">
        <f>'IDT-1'!D81</f>
        <v>0</v>
      </c>
      <c r="AF81" s="24"/>
      <c r="AG81">
        <f t="shared" si="5"/>
        <v>16.760965667625701</v>
      </c>
      <c r="AI81" s="34">
        <f>PXIL!L81</f>
        <v>0</v>
      </c>
      <c r="AJ81" s="34">
        <f>PXIL!R81</f>
        <v>0</v>
      </c>
      <c r="AK81" s="34">
        <f>RTM_IEX!L81</f>
        <v>5.13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0.14793003694273413</v>
      </c>
      <c r="AD82">
        <f t="shared" si="4"/>
        <v>16.662301433822506</v>
      </c>
      <c r="AE82">
        <f>'IDT-1'!D82</f>
        <v>0</v>
      </c>
      <c r="AF82" s="24"/>
      <c r="AG82">
        <f t="shared" si="5"/>
        <v>16.662301433822506</v>
      </c>
      <c r="AI82" s="34">
        <f>PXIL!L82</f>
        <v>0</v>
      </c>
      <c r="AJ82" s="34">
        <f>PXIL!R82</f>
        <v>0</v>
      </c>
      <c r="AK82" s="34">
        <f>RTM_IEX!L82</f>
        <v>5.03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0.14793003694273413</v>
      </c>
      <c r="AD83">
        <f t="shared" si="4"/>
        <v>16.662301433822506</v>
      </c>
      <c r="AE83">
        <f>'IDT-1'!D83</f>
        <v>0</v>
      </c>
      <c r="AF83" s="24"/>
      <c r="AG83">
        <f t="shared" si="5"/>
        <v>16.662301433822506</v>
      </c>
      <c r="AI83" s="34">
        <f>PXIL!L83</f>
        <v>0</v>
      </c>
      <c r="AJ83" s="34">
        <f>PXIL!R83</f>
        <v>0</v>
      </c>
      <c r="AK83" s="34">
        <f>RTM_IEX!L83</f>
        <v>5.03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0.14625803694273412</v>
      </c>
      <c r="AD84">
        <f t="shared" si="4"/>
        <v>16.473973433822508</v>
      </c>
      <c r="AE84">
        <f>'IDT-1'!D84</f>
        <v>0</v>
      </c>
      <c r="AF84" s="24"/>
      <c r="AG84">
        <f t="shared" si="5"/>
        <v>16.473973433822508</v>
      </c>
      <c r="AI84" s="34">
        <f>PXIL!L84</f>
        <v>0</v>
      </c>
      <c r="AJ84" s="34">
        <f>PXIL!R84</f>
        <v>0</v>
      </c>
      <c r="AK84" s="34">
        <f>RTM_IEX!L84</f>
        <v>4.84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0.14625803694273412</v>
      </c>
      <c r="AD85">
        <f t="shared" si="4"/>
        <v>16.473973433822508</v>
      </c>
      <c r="AE85">
        <f>'IDT-1'!D85</f>
        <v>0</v>
      </c>
      <c r="AF85" s="24"/>
      <c r="AG85">
        <f t="shared" si="5"/>
        <v>16.473973433822508</v>
      </c>
      <c r="AI85" s="34">
        <f>PXIL!L85</f>
        <v>0</v>
      </c>
      <c r="AJ85" s="34">
        <f>PXIL!R85</f>
        <v>0</v>
      </c>
      <c r="AK85" s="34">
        <f>RTM_IEX!L85</f>
        <v>4.84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0.13693003694273415</v>
      </c>
      <c r="AD86">
        <f t="shared" si="4"/>
        <v>15.423301433822505</v>
      </c>
      <c r="AE86">
        <f>'IDT-1'!D86</f>
        <v>0</v>
      </c>
      <c r="AF86" s="24"/>
      <c r="AG86">
        <f t="shared" si="5"/>
        <v>15.423301433822505</v>
      </c>
      <c r="AI86" s="34">
        <f>PXIL!L86</f>
        <v>0</v>
      </c>
      <c r="AJ86" s="34">
        <f>PXIL!R86</f>
        <v>0</v>
      </c>
      <c r="AK86" s="34">
        <f>RTM_IEX!L86</f>
        <v>3.78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0.1334979870839543</v>
      </c>
      <c r="AD87">
        <f t="shared" si="4"/>
        <v>15.036727817910853</v>
      </c>
      <c r="AE87">
        <f>'IDT-1'!D87</f>
        <v>0</v>
      </c>
      <c r="AF87" s="24"/>
      <c r="AG87">
        <f t="shared" si="5"/>
        <v>15.036727817910853</v>
      </c>
      <c r="AI87" s="34">
        <f>PXIL!L87</f>
        <v>0</v>
      </c>
      <c r="AJ87" s="34">
        <f>PXIL!R87</f>
        <v>0</v>
      </c>
      <c r="AK87" s="34">
        <f>RTM_IEX!L87</f>
        <v>3.39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0.13182598708395432</v>
      </c>
      <c r="AD88">
        <f t="shared" si="4"/>
        <v>14.848399817910851</v>
      </c>
      <c r="AE88">
        <f>'IDT-1'!D88</f>
        <v>0</v>
      </c>
      <c r="AF88" s="24"/>
      <c r="AG88">
        <f t="shared" si="5"/>
        <v>14.848399817910851</v>
      </c>
      <c r="AI88" s="34">
        <f>PXIL!L88</f>
        <v>0</v>
      </c>
      <c r="AJ88" s="34">
        <f>PXIL!R88</f>
        <v>0</v>
      </c>
      <c r="AK88" s="34">
        <f>RTM_IEX!L88</f>
        <v>3.2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5.0002258049948063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0.12408198708395431</v>
      </c>
      <c r="AD89">
        <f t="shared" si="4"/>
        <v>13.976143817910852</v>
      </c>
      <c r="AE89">
        <f>'IDT-1'!D89</f>
        <v>0</v>
      </c>
      <c r="AF89" s="24"/>
      <c r="AG89">
        <f t="shared" si="5"/>
        <v>13.976143817910852</v>
      </c>
      <c r="AI89" s="34">
        <f>PXIL!L89</f>
        <v>0</v>
      </c>
      <c r="AJ89" s="34">
        <f>PXIL!R89</f>
        <v>0</v>
      </c>
      <c r="AK89" s="34">
        <f>RTM_IEX!L89</f>
        <v>2.3199999999999998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5.0002258049948063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0.1224099870839543</v>
      </c>
      <c r="AD90">
        <f t="shared" si="4"/>
        <v>13.787815817910852</v>
      </c>
      <c r="AE90">
        <f>'IDT-1'!D90</f>
        <v>0</v>
      </c>
      <c r="AF90" s="24"/>
      <c r="AG90">
        <f t="shared" si="5"/>
        <v>13.787815817910852</v>
      </c>
      <c r="AI90" s="34">
        <f>PXIL!L90</f>
        <v>0</v>
      </c>
      <c r="AJ90" s="34">
        <f>PXIL!R90</f>
        <v>0</v>
      </c>
      <c r="AK90" s="34">
        <f>RTM_IEX!L90</f>
        <v>2.13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0.11818603694273414</v>
      </c>
      <c r="AD91">
        <f t="shared" si="4"/>
        <v>13.312045433822506</v>
      </c>
      <c r="AE91">
        <f>'IDT-1'!D91</f>
        <v>0</v>
      </c>
      <c r="AF91" s="24"/>
      <c r="AG91">
        <f t="shared" si="5"/>
        <v>13.312045433822506</v>
      </c>
      <c r="AI91" s="34">
        <f>PXIL!L91</f>
        <v>0</v>
      </c>
      <c r="AJ91" s="34">
        <f>PXIL!R91</f>
        <v>0</v>
      </c>
      <c r="AK91" s="34">
        <f>RTM_IEX!L91</f>
        <v>1.65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0.11387403694273412</v>
      </c>
      <c r="AD92">
        <f t="shared" si="4"/>
        <v>12.826357433822507</v>
      </c>
      <c r="AE92">
        <f>'IDT-1'!D92</f>
        <v>0</v>
      </c>
      <c r="AF92" s="24"/>
      <c r="AG92">
        <f t="shared" si="5"/>
        <v>12.826357433822507</v>
      </c>
      <c r="AI92" s="34">
        <f>PXIL!L92</f>
        <v>0</v>
      </c>
      <c r="AJ92" s="34">
        <f>PXIL!R92</f>
        <v>0</v>
      </c>
      <c r="AK92" s="34">
        <f>RTM_IEX!L92</f>
        <v>1.1599999999999999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5.0002258049948063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0.11044198708395431</v>
      </c>
      <c r="AD93">
        <f t="shared" si="4"/>
        <v>12.439783817910852</v>
      </c>
      <c r="AE93">
        <f>'IDT-1'!D93</f>
        <v>0</v>
      </c>
      <c r="AF93" s="24"/>
      <c r="AG93">
        <f t="shared" si="5"/>
        <v>12.439783817910852</v>
      </c>
      <c r="AI93" s="34">
        <f>PXIL!L93</f>
        <v>0</v>
      </c>
      <c r="AJ93" s="34">
        <f>PXIL!R93</f>
        <v>0</v>
      </c>
      <c r="AK93" s="34">
        <f>RTM_IEX!L93</f>
        <v>0.77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5.0002258049948063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0.1036659870839543</v>
      </c>
      <c r="AD94">
        <f t="shared" si="4"/>
        <v>11.676559817910853</v>
      </c>
      <c r="AE94">
        <f>'IDT-1'!D94</f>
        <v>0</v>
      </c>
      <c r="AF94" s="24"/>
      <c r="AG94">
        <f t="shared" si="5"/>
        <v>11.676559817910853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5.0002258049948063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0.1036659870839543</v>
      </c>
      <c r="AD95">
        <f t="shared" si="4"/>
        <v>11.676559817910853</v>
      </c>
      <c r="AE95">
        <f>'IDT-1'!D95</f>
        <v>0</v>
      </c>
      <c r="AF95" s="24"/>
      <c r="AG95">
        <f t="shared" si="5"/>
        <v>11.676559817910853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5.0002258049948063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0.1036659870839543</v>
      </c>
      <c r="AD96">
        <f t="shared" si="4"/>
        <v>11.676559817910853</v>
      </c>
      <c r="AE96">
        <f>'IDT-1'!D96</f>
        <v>0</v>
      </c>
      <c r="AF96" s="24"/>
      <c r="AG96">
        <f t="shared" si="5"/>
        <v>11.676559817910853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5.0002258049948063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0.11254411460614962</v>
      </c>
      <c r="AD97">
        <f t="shared" si="4"/>
        <v>10.667681690388656</v>
      </c>
      <c r="AE97">
        <f>'IDT-1'!D97</f>
        <v>0</v>
      </c>
      <c r="AF97" s="24"/>
      <c r="AG97">
        <f t="shared" si="5"/>
        <v>10.667681690388656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5.0002258049948063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0.11254411460614962</v>
      </c>
      <c r="AD98">
        <f t="shared" si="4"/>
        <v>10.667681690388656</v>
      </c>
      <c r="AE98">
        <f>'IDT-1'!D98</f>
        <v>0</v>
      </c>
      <c r="AF98" s="24"/>
      <c r="AG98">
        <f t="shared" si="5"/>
        <v>10.667681690388656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0.12000416169629806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0.20883249999999981</v>
      </c>
      <c r="AB99" s="75">
        <f t="shared" si="6"/>
        <v>0</v>
      </c>
      <c r="AC99">
        <f t="shared" si="6"/>
        <v>3.5023045163898926E-3</v>
      </c>
      <c r="AD99">
        <f t="shared" si="6"/>
        <v>0.33000185717990815</v>
      </c>
      <c r="AE99">
        <f t="shared" ref="AE99:AR99" si="7">SUM(AE3:AE98)/4000</f>
        <v>0</v>
      </c>
      <c r="AG99">
        <f t="shared" si="7"/>
        <v>0.33000185717990815</v>
      </c>
      <c r="AI99">
        <f t="shared" si="7"/>
        <v>0</v>
      </c>
      <c r="AJ99">
        <f t="shared" si="7"/>
        <v>0</v>
      </c>
      <c r="AK99">
        <f t="shared" si="7"/>
        <v>3.6767499999999995E-2</v>
      </c>
      <c r="AL99">
        <f t="shared" si="7"/>
        <v>-3.2099999999999997E-2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18.796510000000001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0.16540928800000002</v>
      </c>
      <c r="AD3">
        <f>SUM(B3:AB3,AI3:AR3)-AC3</f>
        <v>18.631100712000002</v>
      </c>
      <c r="AE3">
        <v>0</v>
      </c>
      <c r="AF3" s="24"/>
      <c r="AG3">
        <f>SUM(AD3:AF3)</f>
        <v>18.631100712000002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17.873588000000002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0.15728757440000002</v>
      </c>
      <c r="AD4">
        <f t="shared" ref="AD4:AD67" si="1">SUM(B4:AB4,AI4:AR4)-AC4</f>
        <v>17.7163004256</v>
      </c>
      <c r="AE4">
        <v>0</v>
      </c>
      <c r="AF4" s="24"/>
      <c r="AG4">
        <f t="shared" ref="AG4:AG67" si="2">SUM(AD4:AF4)</f>
        <v>17.7163004256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16.969128999999999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0.1493283352</v>
      </c>
      <c r="AD5">
        <f t="shared" si="1"/>
        <v>16.819800664799999</v>
      </c>
      <c r="AE5">
        <v>0</v>
      </c>
      <c r="AF5" s="24"/>
      <c r="AG5">
        <f t="shared" si="2"/>
        <v>16.819800664799999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16.549133000000001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0.14563237040000002</v>
      </c>
      <c r="AD6">
        <f t="shared" si="1"/>
        <v>16.4035006296</v>
      </c>
      <c r="AE6">
        <v>0</v>
      </c>
      <c r="AF6" s="24"/>
      <c r="AG6">
        <f t="shared" si="2"/>
        <v>16.4035006296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13.658192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0.12019208960000001</v>
      </c>
      <c r="AD7">
        <f t="shared" si="1"/>
        <v>13.5379999104</v>
      </c>
      <c r="AE7">
        <v>0</v>
      </c>
      <c r="AF7" s="24"/>
      <c r="AG7">
        <f t="shared" si="2"/>
        <v>13.5379999104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12.150323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0.10692284240000001</v>
      </c>
      <c r="AD8">
        <f t="shared" si="1"/>
        <v>12.043400157600001</v>
      </c>
      <c r="AE8">
        <v>0</v>
      </c>
      <c r="AF8" s="24"/>
      <c r="AG8">
        <f t="shared" si="2"/>
        <v>12.043400157600001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12.205105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0.107404924</v>
      </c>
      <c r="AD9">
        <f t="shared" si="1"/>
        <v>12.097700075999999</v>
      </c>
      <c r="AE9">
        <v>0</v>
      </c>
      <c r="AF9" s="24"/>
      <c r="AG9">
        <f t="shared" si="2"/>
        <v>12.097700075999999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11.173931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9.8330592800000005E-2</v>
      </c>
      <c r="AD10">
        <f t="shared" si="1"/>
        <v>11.0756004072</v>
      </c>
      <c r="AE10">
        <v>0</v>
      </c>
      <c r="AF10" s="24"/>
      <c r="AG10">
        <f t="shared" si="2"/>
        <v>11.0756004072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11.830508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0.1041084704</v>
      </c>
      <c r="AD11">
        <f t="shared" si="1"/>
        <v>11.7263995296</v>
      </c>
      <c r="AE11">
        <v>0</v>
      </c>
      <c r="AF11" s="24"/>
      <c r="AG11">
        <f t="shared" si="2"/>
        <v>11.7263995296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15.751917000000001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0.13861686960000003</v>
      </c>
      <c r="AD12">
        <f t="shared" si="1"/>
        <v>15.613300130400001</v>
      </c>
      <c r="AE12">
        <v>0</v>
      </c>
      <c r="AF12" s="24"/>
      <c r="AG12">
        <f t="shared" si="2"/>
        <v>15.613300130400001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15.044896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0.13239508480000001</v>
      </c>
      <c r="AD13">
        <f t="shared" si="1"/>
        <v>14.912500915199999</v>
      </c>
      <c r="AE13">
        <v>0</v>
      </c>
      <c r="AF13" s="24"/>
      <c r="AG13">
        <f t="shared" si="2"/>
        <v>14.912500915199999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17.731739999999999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0.15603931199999999</v>
      </c>
      <c r="AD14">
        <f t="shared" si="1"/>
        <v>17.575700687999998</v>
      </c>
      <c r="AE14">
        <v>0</v>
      </c>
      <c r="AF14" s="24"/>
      <c r="AG14">
        <f t="shared" si="2"/>
        <v>17.575700687999998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17.744451999999999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0.1561511776</v>
      </c>
      <c r="AD15">
        <f t="shared" si="1"/>
        <v>17.588300822399997</v>
      </c>
      <c r="AE15">
        <v>0</v>
      </c>
      <c r="AF15" s="24"/>
      <c r="AG15">
        <f t="shared" si="2"/>
        <v>17.588300822399997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16.824960000000001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0.14805964800000002</v>
      </c>
      <c r="AD16">
        <f t="shared" si="1"/>
        <v>16.676900352000001</v>
      </c>
      <c r="AE16">
        <v>0</v>
      </c>
      <c r="AF16" s="24"/>
      <c r="AG16">
        <f t="shared" si="2"/>
        <v>16.676900352000001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18.647196000000001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0.16409532480000003</v>
      </c>
      <c r="AD17">
        <f t="shared" si="1"/>
        <v>18.483100675199999</v>
      </c>
      <c r="AE17">
        <v>0</v>
      </c>
      <c r="AF17" s="24"/>
      <c r="AG17">
        <f t="shared" si="2"/>
        <v>18.483100675199999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16.860472999999999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0.14837216240000001</v>
      </c>
      <c r="AD18">
        <f t="shared" si="1"/>
        <v>16.712100837599998</v>
      </c>
      <c r="AE18">
        <v>0</v>
      </c>
      <c r="AF18" s="24"/>
      <c r="AG18">
        <f t="shared" si="2"/>
        <v>16.712100837599998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15.949253000000001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0.14035342640000001</v>
      </c>
      <c r="AD19">
        <f t="shared" si="1"/>
        <v>15.8088995736</v>
      </c>
      <c r="AE19">
        <v>0</v>
      </c>
      <c r="AF19" s="24"/>
      <c r="AG19">
        <f t="shared" si="2"/>
        <v>15.8088995736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18.533595999999999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0.16309564479999999</v>
      </c>
      <c r="AD20">
        <f t="shared" si="1"/>
        <v>18.370500355200001</v>
      </c>
      <c r="AE20">
        <v>0</v>
      </c>
      <c r="AF20" s="24"/>
      <c r="AG20">
        <f t="shared" si="2"/>
        <v>18.370500355200001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19.364004000000001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0.17128323520000002</v>
      </c>
      <c r="AD21">
        <f t="shared" si="1"/>
        <v>19.292720764800002</v>
      </c>
      <c r="AE21">
        <v>0</v>
      </c>
      <c r="AF21" s="24"/>
      <c r="AG21">
        <f t="shared" si="2"/>
        <v>19.292720764800002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19.364004000000001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3.39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0.20023523520000003</v>
      </c>
      <c r="AD22">
        <f t="shared" si="1"/>
        <v>22.553768764800001</v>
      </c>
      <c r="AE22">
        <v>0</v>
      </c>
      <c r="AF22" s="24"/>
      <c r="AG22">
        <f t="shared" si="2"/>
        <v>22.553768764800001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19.364004000000001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0.21299523520000002</v>
      </c>
      <c r="AD23">
        <f t="shared" si="1"/>
        <v>23.9910087648</v>
      </c>
      <c r="AE23">
        <v>0</v>
      </c>
      <c r="AF23" s="24"/>
      <c r="AG23">
        <f t="shared" si="2"/>
        <v>23.9910087648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19.364004000000001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1.84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0.21299523520000002</v>
      </c>
      <c r="AD24">
        <f t="shared" si="1"/>
        <v>23.9910087648</v>
      </c>
      <c r="AE24">
        <v>0</v>
      </c>
      <c r="AF24" s="24"/>
      <c r="AG24">
        <f t="shared" si="2"/>
        <v>23.9910087648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3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19.364004000000001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0.21229123520000001</v>
      </c>
      <c r="AD25">
        <f t="shared" si="1"/>
        <v>23.911712764800001</v>
      </c>
      <c r="AE25">
        <v>0</v>
      </c>
      <c r="AF25" s="24"/>
      <c r="AG25">
        <f t="shared" si="2"/>
        <v>23.911712764800001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1.56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19.364004000000001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3.29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0.21299523520000002</v>
      </c>
      <c r="AD26">
        <f t="shared" si="1"/>
        <v>23.9910087648</v>
      </c>
      <c r="AE26">
        <v>0</v>
      </c>
      <c r="AF26" s="24"/>
      <c r="AG26">
        <f t="shared" si="2"/>
        <v>23.9910087648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1.55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19.364004000000001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2.71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0.19425123520000004</v>
      </c>
      <c r="AD27">
        <f t="shared" si="1"/>
        <v>21.879752764800003</v>
      </c>
      <c r="AE27">
        <v>0</v>
      </c>
      <c r="AF27" s="24"/>
      <c r="AG27">
        <f t="shared" si="2"/>
        <v>21.879752764800003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19.364004000000001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0.21299523520000002</v>
      </c>
      <c r="AD28">
        <f t="shared" si="1"/>
        <v>23.9910087648</v>
      </c>
      <c r="AE28">
        <v>0</v>
      </c>
      <c r="AF28" s="24"/>
      <c r="AG28">
        <f t="shared" si="2"/>
        <v>23.9910087648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19.364004000000001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0.21299523520000002</v>
      </c>
      <c r="AD29">
        <f t="shared" si="1"/>
        <v>23.9910087648</v>
      </c>
      <c r="AE29">
        <v>0</v>
      </c>
      <c r="AF29" s="24"/>
      <c r="AG29">
        <f t="shared" si="2"/>
        <v>23.9910087648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19.364004000000001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4.6500000000000004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0.2126432352</v>
      </c>
      <c r="AD30">
        <f t="shared" si="1"/>
        <v>23.951360764799997</v>
      </c>
      <c r="AE30">
        <v>0</v>
      </c>
      <c r="AF30" s="24"/>
      <c r="AG30">
        <f t="shared" si="2"/>
        <v>23.951360764799997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0.15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19.364004000000001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3.87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0.20445923520000003</v>
      </c>
      <c r="AD31">
        <f t="shared" si="1"/>
        <v>23.029544764800001</v>
      </c>
      <c r="AE31">
        <v>0</v>
      </c>
      <c r="AF31" s="24"/>
      <c r="AG31">
        <f t="shared" si="2"/>
        <v>23.029544764800001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19.364004000000001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4.45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0.21273123520000004</v>
      </c>
      <c r="AD32">
        <f t="shared" si="1"/>
        <v>23.9612727648</v>
      </c>
      <c r="AE32">
        <v>0</v>
      </c>
      <c r="AF32" s="24"/>
      <c r="AG32">
        <f t="shared" si="2"/>
        <v>23.9612727648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0.36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19.364004000000001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0.39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0.17550723520000003</v>
      </c>
      <c r="AD33">
        <f t="shared" si="1"/>
        <v>19.768496764800002</v>
      </c>
      <c r="AE33">
        <v>0</v>
      </c>
      <c r="AF33" s="24"/>
      <c r="AG33">
        <f t="shared" si="2"/>
        <v>19.768496764800002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0.19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19.364004000000001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0.17392323520000003</v>
      </c>
      <c r="AD34">
        <f t="shared" si="1"/>
        <v>19.590080764800003</v>
      </c>
      <c r="AE34">
        <v>0</v>
      </c>
      <c r="AF34" s="24"/>
      <c r="AG34">
        <f t="shared" si="2"/>
        <v>19.590080764800003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0.3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19.364004000000001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0.17181123520000002</v>
      </c>
      <c r="AD35">
        <f t="shared" si="1"/>
        <v>19.352192764800002</v>
      </c>
      <c r="AE35">
        <v>0</v>
      </c>
      <c r="AF35" s="24"/>
      <c r="AG35">
        <f t="shared" si="2"/>
        <v>19.352192764800002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0.16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19.364004000000001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0.87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0.19081923520000002</v>
      </c>
      <c r="AD36">
        <f t="shared" si="1"/>
        <v>21.493184764800002</v>
      </c>
      <c r="AE36">
        <v>0</v>
      </c>
      <c r="AF36" s="24"/>
      <c r="AG36">
        <f t="shared" si="2"/>
        <v>21.493184764800002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1.45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19.364004000000001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1.07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0.21229123520000004</v>
      </c>
      <c r="AD37">
        <f t="shared" si="1"/>
        <v>23.911712764800004</v>
      </c>
      <c r="AE37">
        <v>0</v>
      </c>
      <c r="AF37" s="24"/>
      <c r="AG37">
        <f t="shared" si="2"/>
        <v>23.911712764800004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3.69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19.364004000000001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0.21255523520000003</v>
      </c>
      <c r="AD38">
        <f t="shared" si="1"/>
        <v>23.941448764800004</v>
      </c>
      <c r="AE38">
        <v>0</v>
      </c>
      <c r="AF38" s="24"/>
      <c r="AG38">
        <f t="shared" si="2"/>
        <v>23.941448764800004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4.6900000000000004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19.364004000000001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2.42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0.21220323520000003</v>
      </c>
      <c r="AD39">
        <f t="shared" si="1"/>
        <v>23.901800764800001</v>
      </c>
      <c r="AE39">
        <v>0</v>
      </c>
      <c r="AF39" s="24"/>
      <c r="AG39">
        <f t="shared" si="2"/>
        <v>23.901800764800001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2.33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19.364004000000001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1.65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0.21246723519999999</v>
      </c>
      <c r="AD40">
        <f t="shared" si="1"/>
        <v>23.931536764800001</v>
      </c>
      <c r="AE40">
        <v>0</v>
      </c>
      <c r="AF40" s="24"/>
      <c r="AG40">
        <f t="shared" si="2"/>
        <v>23.931536764800001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3.13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19.364004000000001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0.20278723520000003</v>
      </c>
      <c r="AD41">
        <f t="shared" si="1"/>
        <v>22.841216764800002</v>
      </c>
      <c r="AE41">
        <v>0</v>
      </c>
      <c r="AF41" s="24"/>
      <c r="AG41">
        <f t="shared" si="2"/>
        <v>22.841216764800002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3.68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19.074456000000001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0.16785521280000001</v>
      </c>
      <c r="AD42">
        <f t="shared" si="1"/>
        <v>18.906600787200002</v>
      </c>
      <c r="AE42">
        <v>0</v>
      </c>
      <c r="AF42" s="24"/>
      <c r="AG42">
        <f t="shared" si="2"/>
        <v>18.906600787200002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19.364004000000001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0.19257923520000003</v>
      </c>
      <c r="AD43">
        <f t="shared" si="1"/>
        <v>21.691424764800001</v>
      </c>
      <c r="AE43">
        <v>0</v>
      </c>
      <c r="AF43" s="24"/>
      <c r="AG43">
        <f t="shared" si="2"/>
        <v>21.691424764800001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2.52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19.364004000000001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0.18747523520000003</v>
      </c>
      <c r="AD44">
        <f t="shared" si="1"/>
        <v>21.116528764800002</v>
      </c>
      <c r="AE44">
        <v>0</v>
      </c>
      <c r="AF44" s="24"/>
      <c r="AG44">
        <f t="shared" si="2"/>
        <v>21.116528764800002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1.94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18.448447000000002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0.16234633360000003</v>
      </c>
      <c r="AD45">
        <f t="shared" si="1"/>
        <v>18.286100666400003</v>
      </c>
      <c r="AE45">
        <v>0</v>
      </c>
      <c r="AF45" s="24"/>
      <c r="AG45">
        <f t="shared" si="2"/>
        <v>18.286100666400003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19.364004000000001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0.17638723520000002</v>
      </c>
      <c r="AD46">
        <f t="shared" si="1"/>
        <v>19.867616764800001</v>
      </c>
      <c r="AE46">
        <v>0</v>
      </c>
      <c r="AF46" s="24"/>
      <c r="AG46">
        <f t="shared" si="2"/>
        <v>19.867616764800001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0.68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19.043382999999999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0.1675817704</v>
      </c>
      <c r="AD47">
        <f t="shared" si="1"/>
        <v>18.8758012296</v>
      </c>
      <c r="AE47">
        <v>0</v>
      </c>
      <c r="AF47" s="24"/>
      <c r="AG47">
        <f t="shared" si="2"/>
        <v>18.8758012296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18.570520999999999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0.16342058480000002</v>
      </c>
      <c r="AD48">
        <f t="shared" si="1"/>
        <v>18.407100415199999</v>
      </c>
      <c r="AE48">
        <v>0</v>
      </c>
      <c r="AF48" s="24"/>
      <c r="AG48">
        <f t="shared" si="2"/>
        <v>18.407100415199999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19.023104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0.16740331520000001</v>
      </c>
      <c r="AD49">
        <f t="shared" si="1"/>
        <v>18.855700684799999</v>
      </c>
      <c r="AE49">
        <v>0</v>
      </c>
      <c r="AF49" s="24"/>
      <c r="AG49">
        <f t="shared" si="2"/>
        <v>18.855700684799999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19.364004000000001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0.17981923520000004</v>
      </c>
      <c r="AD50">
        <f t="shared" si="1"/>
        <v>20.254184764800002</v>
      </c>
      <c r="AE50">
        <v>0</v>
      </c>
      <c r="AF50" s="24"/>
      <c r="AG50">
        <f t="shared" si="2"/>
        <v>20.254184764800002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1.07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19.364004000000001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0.19768323520000003</v>
      </c>
      <c r="AD51">
        <f t="shared" si="1"/>
        <v>22.266320764800003</v>
      </c>
      <c r="AE51">
        <v>0</v>
      </c>
      <c r="AF51" s="24"/>
      <c r="AG51">
        <f t="shared" si="2"/>
        <v>22.266320764800003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3.1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19.364004000000001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0.21299523520000002</v>
      </c>
      <c r="AD52">
        <f t="shared" si="1"/>
        <v>23.9910087648</v>
      </c>
      <c r="AE52">
        <v>0</v>
      </c>
      <c r="AF52" s="24"/>
      <c r="AG52">
        <f t="shared" si="2"/>
        <v>23.9910087648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4.84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19.364004000000001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0.19169923520000004</v>
      </c>
      <c r="AD53">
        <f t="shared" si="1"/>
        <v>21.592304764800001</v>
      </c>
      <c r="AE53">
        <v>0</v>
      </c>
      <c r="AF53" s="24"/>
      <c r="AG53">
        <f t="shared" si="2"/>
        <v>21.592304764800001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2.42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19.364004000000001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0.19592323520000005</v>
      </c>
      <c r="AD54">
        <f t="shared" si="1"/>
        <v>22.068080764800001</v>
      </c>
      <c r="AE54">
        <v>0</v>
      </c>
      <c r="AF54" s="24"/>
      <c r="AG54">
        <f t="shared" si="2"/>
        <v>22.068080764800001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2.9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19.364004000000001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0.19680323520000004</v>
      </c>
      <c r="AD55">
        <f t="shared" si="1"/>
        <v>22.1672007648</v>
      </c>
      <c r="AE55">
        <v>0</v>
      </c>
      <c r="AF55" s="24"/>
      <c r="AG55">
        <f t="shared" si="2"/>
        <v>22.1672007648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3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19.364004000000001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0.20366723520000002</v>
      </c>
      <c r="AD56">
        <f t="shared" si="1"/>
        <v>22.940336764800001</v>
      </c>
      <c r="AE56">
        <v>0</v>
      </c>
      <c r="AF56" s="24"/>
      <c r="AG56">
        <f t="shared" si="2"/>
        <v>22.940336764800001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3.78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19.364004000000001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0.19768323520000003</v>
      </c>
      <c r="AD57">
        <f t="shared" si="1"/>
        <v>22.266320764800003</v>
      </c>
      <c r="AE57">
        <v>0</v>
      </c>
      <c r="AF57" s="24"/>
      <c r="AG57">
        <f t="shared" si="2"/>
        <v>22.266320764800003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3.1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19.364004000000001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0.18061123520000003</v>
      </c>
      <c r="AD58">
        <f t="shared" si="1"/>
        <v>20.343392764800001</v>
      </c>
      <c r="AE58">
        <v>0</v>
      </c>
      <c r="AF58" s="24"/>
      <c r="AG58">
        <f t="shared" si="2"/>
        <v>20.343392764800001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1.1599999999999999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19.364004000000001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0.19081923520000002</v>
      </c>
      <c r="AD59">
        <f t="shared" si="1"/>
        <v>21.493184764800002</v>
      </c>
      <c r="AE59">
        <v>0</v>
      </c>
      <c r="AF59" s="24"/>
      <c r="AG59">
        <f t="shared" si="2"/>
        <v>21.493184764800002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2.3199999999999998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19.364004000000001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0.21299523520000002</v>
      </c>
      <c r="AD60">
        <f t="shared" si="1"/>
        <v>23.9910087648</v>
      </c>
      <c r="AE60">
        <v>0</v>
      </c>
      <c r="AF60" s="24"/>
      <c r="AG60">
        <f t="shared" si="2"/>
        <v>23.9910087648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4.84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19.364004000000001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0.21299523520000002</v>
      </c>
      <c r="AD61">
        <f t="shared" si="1"/>
        <v>23.9910087648</v>
      </c>
      <c r="AE61">
        <v>0</v>
      </c>
      <c r="AF61" s="24"/>
      <c r="AG61">
        <f t="shared" si="2"/>
        <v>23.9910087648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4.84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19.364004000000001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0.21299523520000002</v>
      </c>
      <c r="AD62">
        <f t="shared" si="1"/>
        <v>23.9910087648</v>
      </c>
      <c r="AE62">
        <v>0</v>
      </c>
      <c r="AF62" s="24"/>
      <c r="AG62">
        <f t="shared" si="2"/>
        <v>23.9910087648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4.84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19.364004000000001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0.97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0.19029123520000002</v>
      </c>
      <c r="AD63">
        <f t="shared" si="1"/>
        <v>21.433712764799999</v>
      </c>
      <c r="AE63">
        <v>0</v>
      </c>
      <c r="AF63" s="24"/>
      <c r="AG63">
        <f t="shared" si="2"/>
        <v>21.433712764799999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1.29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19.364004000000001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2.42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0.21299523520000005</v>
      </c>
      <c r="AD64">
        <f t="shared" si="1"/>
        <v>23.991008764800004</v>
      </c>
      <c r="AE64">
        <v>0</v>
      </c>
      <c r="AF64" s="24"/>
      <c r="AG64">
        <f t="shared" si="2"/>
        <v>23.991008764800004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2.42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19.364004000000001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1.94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0.20120323520000002</v>
      </c>
      <c r="AD65">
        <f t="shared" si="1"/>
        <v>22.6628007648</v>
      </c>
      <c r="AE65">
        <v>0</v>
      </c>
      <c r="AF65" s="24"/>
      <c r="AG65">
        <f t="shared" si="2"/>
        <v>22.6628007648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1.56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19.364004000000001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0.19935523520000004</v>
      </c>
      <c r="AD66">
        <f t="shared" si="1"/>
        <v>22.454648764800002</v>
      </c>
      <c r="AE66">
        <v>0</v>
      </c>
      <c r="AF66" s="24"/>
      <c r="AG66">
        <f t="shared" si="2"/>
        <v>22.454648764800002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3.29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19.364004000000001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0.19856323520000002</v>
      </c>
      <c r="AD67">
        <f t="shared" si="1"/>
        <v>22.365440764799999</v>
      </c>
      <c r="AE67">
        <v>0</v>
      </c>
      <c r="AF67" s="24"/>
      <c r="AG67">
        <f t="shared" si="2"/>
        <v>22.365440764799999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3.2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19.364004000000001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0.21299523520000002</v>
      </c>
      <c r="AD68">
        <f t="shared" ref="AD68:AD98" si="4">SUM(B68:AB68,AI68:AR68)-AC68</f>
        <v>23.9910087648</v>
      </c>
      <c r="AE68">
        <v>0</v>
      </c>
      <c r="AF68" s="24"/>
      <c r="AG68">
        <f t="shared" ref="AG68:AG98" si="5">SUM(AD68:AF68)</f>
        <v>23.9910087648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4.84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19.364004000000001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0.21237923520000002</v>
      </c>
      <c r="AD69">
        <f t="shared" si="4"/>
        <v>23.921624764800001</v>
      </c>
      <c r="AE69">
        <v>0</v>
      </c>
      <c r="AF69" s="24"/>
      <c r="AG69">
        <f t="shared" si="5"/>
        <v>23.921624764800001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4.7699999999999996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19.364004000000001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3.29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0.20269923520000002</v>
      </c>
      <c r="AD70">
        <f t="shared" si="4"/>
        <v>22.831304764799999</v>
      </c>
      <c r="AE70">
        <v>0</v>
      </c>
      <c r="AF70" s="24"/>
      <c r="AG70">
        <f t="shared" si="5"/>
        <v>22.831304764799999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0.38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19.364004000000001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0.21299523520000002</v>
      </c>
      <c r="AD71">
        <f t="shared" si="4"/>
        <v>23.9910087648</v>
      </c>
      <c r="AE71">
        <v>0</v>
      </c>
      <c r="AF71" s="24"/>
      <c r="AG71">
        <f t="shared" si="5"/>
        <v>23.9910087648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19.364004000000001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0.21299523520000002</v>
      </c>
      <c r="AD72">
        <f t="shared" si="4"/>
        <v>23.9910087648</v>
      </c>
      <c r="AE72">
        <v>0</v>
      </c>
      <c r="AF72" s="24"/>
      <c r="AG72">
        <f t="shared" si="5"/>
        <v>23.9910087648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19.364004000000001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0.21299523520000002</v>
      </c>
      <c r="AD73">
        <f t="shared" si="4"/>
        <v>23.9910087648</v>
      </c>
      <c r="AE73">
        <v>0</v>
      </c>
      <c r="AF73" s="24"/>
      <c r="AG73">
        <f t="shared" si="5"/>
        <v>23.9910087648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19.364004000000001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0.21299523520000002</v>
      </c>
      <c r="AD74">
        <f t="shared" si="4"/>
        <v>23.9910087648</v>
      </c>
      <c r="AE74">
        <v>0</v>
      </c>
      <c r="AF74" s="24"/>
      <c r="AG74">
        <f t="shared" si="5"/>
        <v>23.9910087648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19.364004000000001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0.21299523520000002</v>
      </c>
      <c r="AD75">
        <f t="shared" si="4"/>
        <v>23.9910087648</v>
      </c>
      <c r="AE75">
        <v>0</v>
      </c>
      <c r="AF75" s="24"/>
      <c r="AG75">
        <f t="shared" si="5"/>
        <v>23.9910087648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19.364004000000001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3.29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0.19935523520000001</v>
      </c>
      <c r="AD76">
        <f t="shared" si="4"/>
        <v>22.454648764800002</v>
      </c>
      <c r="AE76">
        <v>0</v>
      </c>
      <c r="AF76" s="24"/>
      <c r="AG76">
        <f t="shared" si="5"/>
        <v>22.454648764800002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19.364004000000001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0.21299523520000002</v>
      </c>
      <c r="AD77">
        <f t="shared" si="4"/>
        <v>23.9910087648</v>
      </c>
      <c r="AE77">
        <v>0</v>
      </c>
      <c r="AF77" s="24"/>
      <c r="AG77">
        <f t="shared" si="5"/>
        <v>23.9910087648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19.364004000000001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0.21299523520000002</v>
      </c>
      <c r="AD78">
        <f t="shared" si="4"/>
        <v>23.9910087648</v>
      </c>
      <c r="AE78">
        <v>0</v>
      </c>
      <c r="AF78" s="24"/>
      <c r="AG78">
        <f t="shared" si="5"/>
        <v>23.9910087648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19.364004000000001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4.84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0.21299523520000002</v>
      </c>
      <c r="AD79">
        <f t="shared" si="4"/>
        <v>23.9910087648</v>
      </c>
      <c r="AE79">
        <v>0</v>
      </c>
      <c r="AF79" s="24"/>
      <c r="AG79">
        <f t="shared" si="5"/>
        <v>23.9910087648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19.364004000000001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0.21299523520000002</v>
      </c>
      <c r="AD80">
        <f t="shared" si="4"/>
        <v>23.9910087648</v>
      </c>
      <c r="AE80">
        <v>0</v>
      </c>
      <c r="AF80" s="24"/>
      <c r="AG80">
        <f t="shared" si="5"/>
        <v>23.9910087648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19.364004000000001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0.21299523520000002</v>
      </c>
      <c r="AD81">
        <f t="shared" si="4"/>
        <v>23.9910087648</v>
      </c>
      <c r="AE81">
        <v>0</v>
      </c>
      <c r="AF81" s="24"/>
      <c r="AG81">
        <f t="shared" si="5"/>
        <v>23.9910087648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19.364004000000001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0.21299523520000002</v>
      </c>
      <c r="AD82">
        <f t="shared" si="4"/>
        <v>23.9910087648</v>
      </c>
      <c r="AE82">
        <v>0</v>
      </c>
      <c r="AF82" s="24"/>
      <c r="AG82">
        <f t="shared" si="5"/>
        <v>23.9910087648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19.364004000000001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0.21299523520000002</v>
      </c>
      <c r="AD83">
        <f t="shared" si="4"/>
        <v>23.9910087648</v>
      </c>
      <c r="AE83">
        <v>0</v>
      </c>
      <c r="AF83" s="24"/>
      <c r="AG83">
        <f t="shared" si="5"/>
        <v>23.9910087648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19.364004000000001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0.21299523520000002</v>
      </c>
      <c r="AD84">
        <f t="shared" si="4"/>
        <v>23.9910087648</v>
      </c>
      <c r="AE84">
        <v>0</v>
      </c>
      <c r="AF84" s="24"/>
      <c r="AG84">
        <f t="shared" si="5"/>
        <v>23.9910087648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19.364004000000001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0.21299523520000002</v>
      </c>
      <c r="AD85">
        <f t="shared" si="4"/>
        <v>23.9910087648</v>
      </c>
      <c r="AE85">
        <v>0</v>
      </c>
      <c r="AF85" s="24"/>
      <c r="AG85">
        <f t="shared" si="5"/>
        <v>23.9910087648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19.364004000000001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0.21299523520000002</v>
      </c>
      <c r="AD86">
        <f t="shared" si="4"/>
        <v>23.9910087648</v>
      </c>
      <c r="AE86">
        <v>0</v>
      </c>
      <c r="AF86" s="24"/>
      <c r="AG86">
        <f t="shared" si="5"/>
        <v>23.9910087648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19.364004000000001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4.55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0.21220323520000003</v>
      </c>
      <c r="AD87">
        <f t="shared" si="4"/>
        <v>23.901800764800001</v>
      </c>
      <c r="AE87">
        <v>0</v>
      </c>
      <c r="AF87" s="24"/>
      <c r="AG87">
        <f t="shared" si="5"/>
        <v>23.901800764800001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0.2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19.364004000000001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0.21299523520000002</v>
      </c>
      <c r="AD88">
        <f t="shared" si="4"/>
        <v>23.9910087648</v>
      </c>
      <c r="AE88">
        <v>0</v>
      </c>
      <c r="AF88" s="24"/>
      <c r="AG88">
        <f t="shared" si="5"/>
        <v>23.9910087648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19.364004000000001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0.20190723520000001</v>
      </c>
      <c r="AD89">
        <f t="shared" si="4"/>
        <v>22.742096764799999</v>
      </c>
      <c r="AE89">
        <v>0</v>
      </c>
      <c r="AF89" s="24"/>
      <c r="AG89">
        <f t="shared" si="5"/>
        <v>22.742096764799999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19.364004000000001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2.42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0.19169923520000004</v>
      </c>
      <c r="AD90">
        <f t="shared" si="4"/>
        <v>21.592304764800001</v>
      </c>
      <c r="AE90">
        <v>0</v>
      </c>
      <c r="AF90" s="24"/>
      <c r="AG90">
        <f t="shared" si="5"/>
        <v>21.592304764800001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19.364004000000001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0.21299523520000002</v>
      </c>
      <c r="AD91">
        <f t="shared" si="4"/>
        <v>23.9910087648</v>
      </c>
      <c r="AE91">
        <v>0</v>
      </c>
      <c r="AF91" s="24"/>
      <c r="AG91">
        <f t="shared" si="5"/>
        <v>23.9910087648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19.364004000000001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0.21299523520000002</v>
      </c>
      <c r="AD92">
        <f t="shared" si="4"/>
        <v>23.9910087648</v>
      </c>
      <c r="AE92">
        <v>0</v>
      </c>
      <c r="AF92" s="24"/>
      <c r="AG92">
        <f t="shared" si="5"/>
        <v>23.9910087648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19.364004000000001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1.55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0.18404323520000002</v>
      </c>
      <c r="AD93">
        <f t="shared" si="4"/>
        <v>20.729960764800001</v>
      </c>
      <c r="AE93">
        <v>0</v>
      </c>
      <c r="AF93" s="24"/>
      <c r="AG93">
        <f t="shared" si="5"/>
        <v>20.729960764800001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19.364004000000001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0.17040323520000003</v>
      </c>
      <c r="AD94">
        <f t="shared" si="4"/>
        <v>19.193600764800003</v>
      </c>
      <c r="AE94">
        <v>0</v>
      </c>
      <c r="AF94" s="24"/>
      <c r="AG94">
        <f t="shared" si="5"/>
        <v>19.193600764800003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19.364004000000001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0.19680323520000004</v>
      </c>
      <c r="AD95">
        <f t="shared" si="4"/>
        <v>22.1672007648</v>
      </c>
      <c r="AE95">
        <v>0</v>
      </c>
      <c r="AF95" s="24"/>
      <c r="AG95">
        <f t="shared" si="5"/>
        <v>22.1672007648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19.364004000000001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1.94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0.18747523520000003</v>
      </c>
      <c r="AD96">
        <f t="shared" si="4"/>
        <v>21.116528764800002</v>
      </c>
      <c r="AE96">
        <v>0</v>
      </c>
      <c r="AF96" s="24"/>
      <c r="AG96">
        <f t="shared" si="5"/>
        <v>21.116528764800002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19.364004000000001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4.55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0.21255523520000003</v>
      </c>
      <c r="AD97">
        <f t="shared" si="4"/>
        <v>23.941448764800001</v>
      </c>
      <c r="AE97">
        <v>0</v>
      </c>
      <c r="AF97" s="24"/>
      <c r="AG97">
        <f t="shared" si="5"/>
        <v>23.941448764800001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0.24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19.364004000000001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0.17216323520000004</v>
      </c>
      <c r="AD98">
        <f t="shared" si="4"/>
        <v>19.391840764800005</v>
      </c>
      <c r="AE98">
        <v>0</v>
      </c>
      <c r="AF98" s="24"/>
      <c r="AG98">
        <f t="shared" si="5"/>
        <v>19.391840764800005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0.01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0.44800677625000035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4.235750000000002E-2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4.5259436309999981E-3</v>
      </c>
      <c r="AD99">
        <f t="shared" si="6"/>
        <v>0.5097858326189999</v>
      </c>
      <c r="AE99">
        <f t="shared" ref="AE99:AR99" si="8">SUM(AE3:AE98)/4000</f>
        <v>0</v>
      </c>
      <c r="AG99">
        <f t="shared" si="8"/>
        <v>0.5097858326189999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2.3947500000000004E-2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'[1]29'!B5</f>
        <v>265</v>
      </c>
      <c r="C3" s="16">
        <f>'[1]29'!C5</f>
        <v>0</v>
      </c>
      <c r="D3" s="16">
        <f>'[1]29'!D5</f>
        <v>65</v>
      </c>
      <c r="E3" s="16">
        <f>'[1]29'!E5</f>
        <v>0</v>
      </c>
      <c r="F3" s="15">
        <f>SUM(B3:E3)</f>
        <v>330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'[1]29'!B6</f>
        <v>265</v>
      </c>
      <c r="C4" s="16">
        <f>'[1]29'!C6</f>
        <v>0</v>
      </c>
      <c r="D4" s="16">
        <f>'[1]29'!D6</f>
        <v>65</v>
      </c>
      <c r="E4" s="16">
        <f>'[1]29'!E6</f>
        <v>0</v>
      </c>
      <c r="F4" s="15">
        <f>SUM(B4:E4)</f>
        <v>330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'[1]29'!B7</f>
        <v>265</v>
      </c>
      <c r="C5" s="16">
        <f>'[1]29'!C7</f>
        <v>0</v>
      </c>
      <c r="D5" s="16">
        <f>'[1]29'!D7</f>
        <v>65</v>
      </c>
      <c r="E5" s="16">
        <f>'[1]29'!E7</f>
        <v>0</v>
      </c>
      <c r="F5" s="15">
        <f t="shared" ref="F5:F68" si="6">SUM(B5:E5)</f>
        <v>330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'[1]29'!B8</f>
        <v>265</v>
      </c>
      <c r="C6" s="16">
        <f>'[1]29'!C8</f>
        <v>0</v>
      </c>
      <c r="D6" s="16">
        <f>'[1]29'!D8</f>
        <v>65</v>
      </c>
      <c r="E6" s="16">
        <f>'[1]29'!E8</f>
        <v>0</v>
      </c>
      <c r="F6" s="15">
        <f t="shared" si="6"/>
        <v>330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'[1]29'!B9</f>
        <v>265</v>
      </c>
      <c r="C7" s="16">
        <f>'[1]29'!C9</f>
        <v>0</v>
      </c>
      <c r="D7" s="16">
        <f>'[1]29'!D9</f>
        <v>65</v>
      </c>
      <c r="E7" s="16">
        <f>'[1]29'!E9</f>
        <v>0</v>
      </c>
      <c r="F7" s="15">
        <f t="shared" si="6"/>
        <v>330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'[1]29'!B10</f>
        <v>265</v>
      </c>
      <c r="C8" s="16">
        <f>'[1]29'!C10</f>
        <v>0</v>
      </c>
      <c r="D8" s="16">
        <f>'[1]29'!D10</f>
        <v>65</v>
      </c>
      <c r="E8" s="16">
        <f>'[1]29'!E10</f>
        <v>0</v>
      </c>
      <c r="F8" s="15">
        <f t="shared" si="6"/>
        <v>330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'[1]29'!B11</f>
        <v>265</v>
      </c>
      <c r="C9" s="16">
        <f>'[1]29'!C11</f>
        <v>0</v>
      </c>
      <c r="D9" s="16">
        <f>'[1]29'!D11</f>
        <v>65</v>
      </c>
      <c r="E9" s="16">
        <f>'[1]29'!E11</f>
        <v>0</v>
      </c>
      <c r="F9" s="15">
        <f t="shared" si="6"/>
        <v>330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'[1]29'!B12</f>
        <v>265</v>
      </c>
      <c r="C10" s="16">
        <f>'[1]29'!C12</f>
        <v>0</v>
      </c>
      <c r="D10" s="16">
        <f>'[1]29'!D12</f>
        <v>65</v>
      </c>
      <c r="E10" s="16">
        <f>'[1]29'!E12</f>
        <v>0</v>
      </c>
      <c r="F10" s="15">
        <f t="shared" si="6"/>
        <v>330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'[1]29'!B13</f>
        <v>265</v>
      </c>
      <c r="C11" s="16">
        <f>'[1]29'!C13</f>
        <v>0</v>
      </c>
      <c r="D11" s="16">
        <f>'[1]29'!D13</f>
        <v>65</v>
      </c>
      <c r="E11" s="16">
        <f>'[1]29'!E13</f>
        <v>0</v>
      </c>
      <c r="F11" s="15">
        <f t="shared" si="6"/>
        <v>330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'[1]29'!B14</f>
        <v>265</v>
      </c>
      <c r="C12" s="16">
        <f>'[1]29'!C14</f>
        <v>0</v>
      </c>
      <c r="D12" s="16">
        <f>'[1]29'!D14</f>
        <v>65</v>
      </c>
      <c r="E12" s="16">
        <f>'[1]29'!E14</f>
        <v>0</v>
      </c>
      <c r="F12" s="15">
        <f t="shared" si="6"/>
        <v>330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'[1]29'!B15</f>
        <v>265</v>
      </c>
      <c r="C13" s="16">
        <f>'[1]29'!C15</f>
        <v>0</v>
      </c>
      <c r="D13" s="16">
        <f>'[1]29'!D15</f>
        <v>65</v>
      </c>
      <c r="E13" s="16">
        <f>'[1]29'!E15</f>
        <v>0</v>
      </c>
      <c r="F13" s="15">
        <f t="shared" si="6"/>
        <v>330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'[1]29'!B16</f>
        <v>265</v>
      </c>
      <c r="C14" s="16">
        <f>'[1]29'!C16</f>
        <v>0</v>
      </c>
      <c r="D14" s="16">
        <f>'[1]29'!D16</f>
        <v>65</v>
      </c>
      <c r="E14" s="16">
        <f>'[1]29'!E16</f>
        <v>0</v>
      </c>
      <c r="F14" s="15">
        <f t="shared" si="6"/>
        <v>330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'[1]29'!B17</f>
        <v>265</v>
      </c>
      <c r="C15" s="16">
        <f>'[1]29'!C17</f>
        <v>0</v>
      </c>
      <c r="D15" s="16">
        <f>'[1]29'!D17</f>
        <v>65</v>
      </c>
      <c r="E15" s="16">
        <f>'[1]29'!E17</f>
        <v>0</v>
      </c>
      <c r="F15" s="15">
        <f t="shared" si="6"/>
        <v>330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'[1]29'!B18</f>
        <v>265</v>
      </c>
      <c r="C16" s="16">
        <f>'[1]29'!C18</f>
        <v>0</v>
      </c>
      <c r="D16" s="16">
        <f>'[1]29'!D18</f>
        <v>65</v>
      </c>
      <c r="E16" s="16">
        <f>'[1]29'!E18</f>
        <v>0</v>
      </c>
      <c r="F16" s="15">
        <f t="shared" si="6"/>
        <v>330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'[1]29'!B19</f>
        <v>265</v>
      </c>
      <c r="C17" s="16">
        <f>'[1]29'!C19</f>
        <v>0</v>
      </c>
      <c r="D17" s="16">
        <f>'[1]29'!D19</f>
        <v>65</v>
      </c>
      <c r="E17" s="16">
        <f>'[1]29'!E19</f>
        <v>0</v>
      </c>
      <c r="F17" s="15">
        <f t="shared" si="6"/>
        <v>330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'[1]29'!B20</f>
        <v>265</v>
      </c>
      <c r="C18" s="16">
        <f>'[1]29'!C20</f>
        <v>0</v>
      </c>
      <c r="D18" s="16">
        <f>'[1]29'!D20</f>
        <v>65</v>
      </c>
      <c r="E18" s="16">
        <f>'[1]29'!E20</f>
        <v>0</v>
      </c>
      <c r="F18" s="15">
        <f t="shared" si="6"/>
        <v>330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'[1]29'!B21</f>
        <v>265</v>
      </c>
      <c r="C19" s="16">
        <f>'[1]29'!C21</f>
        <v>0</v>
      </c>
      <c r="D19" s="16">
        <f>'[1]29'!D21</f>
        <v>65</v>
      </c>
      <c r="E19" s="16">
        <f>'[1]29'!E21</f>
        <v>0</v>
      </c>
      <c r="F19" s="15">
        <f t="shared" si="6"/>
        <v>330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'[1]29'!B22</f>
        <v>265</v>
      </c>
      <c r="C20" s="16">
        <f>'[1]29'!C22</f>
        <v>0</v>
      </c>
      <c r="D20" s="16">
        <f>'[1]29'!D22</f>
        <v>65</v>
      </c>
      <c r="E20" s="16">
        <f>'[1]29'!E22</f>
        <v>0</v>
      </c>
      <c r="F20" s="15">
        <f t="shared" si="6"/>
        <v>330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'[1]29'!B23</f>
        <v>265</v>
      </c>
      <c r="C21" s="16">
        <f>'[1]29'!C23</f>
        <v>0</v>
      </c>
      <c r="D21" s="16">
        <f>'[1]29'!D23</f>
        <v>65</v>
      </c>
      <c r="E21" s="16">
        <f>'[1]29'!E23</f>
        <v>0</v>
      </c>
      <c r="F21" s="15">
        <f t="shared" si="6"/>
        <v>330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'[1]29'!B24</f>
        <v>265</v>
      </c>
      <c r="C22" s="16">
        <f>'[1]29'!C24</f>
        <v>0</v>
      </c>
      <c r="D22" s="16">
        <f>'[1]29'!D24</f>
        <v>65</v>
      </c>
      <c r="E22" s="16">
        <f>'[1]29'!E24</f>
        <v>0</v>
      </c>
      <c r="F22" s="15">
        <f t="shared" si="6"/>
        <v>330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'[1]29'!B25</f>
        <v>265</v>
      </c>
      <c r="C23" s="16">
        <f>'[1]29'!C25</f>
        <v>0</v>
      </c>
      <c r="D23" s="16">
        <f>'[1]29'!D25</f>
        <v>65</v>
      </c>
      <c r="E23" s="16">
        <f>'[1]29'!E25</f>
        <v>0</v>
      </c>
      <c r="F23" s="15">
        <f t="shared" si="6"/>
        <v>330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'[1]29'!B26</f>
        <v>265</v>
      </c>
      <c r="C24" s="16">
        <f>'[1]29'!C26</f>
        <v>0</v>
      </c>
      <c r="D24" s="16">
        <f>'[1]29'!D26</f>
        <v>65</v>
      </c>
      <c r="E24" s="16">
        <f>'[1]29'!E26</f>
        <v>0</v>
      </c>
      <c r="F24" s="15">
        <f t="shared" si="6"/>
        <v>330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'[1]29'!B27</f>
        <v>265</v>
      </c>
      <c r="C25" s="16">
        <f>'[1]29'!C27</f>
        <v>0</v>
      </c>
      <c r="D25" s="16">
        <f>'[1]29'!D27</f>
        <v>65</v>
      </c>
      <c r="E25" s="16">
        <f>'[1]29'!E27</f>
        <v>0</v>
      </c>
      <c r="F25" s="15">
        <f t="shared" si="6"/>
        <v>330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'[1]29'!B28</f>
        <v>265</v>
      </c>
      <c r="C26" s="16">
        <f>'[1]29'!C28</f>
        <v>0</v>
      </c>
      <c r="D26" s="16">
        <f>'[1]29'!D28</f>
        <v>65</v>
      </c>
      <c r="E26" s="16">
        <f>'[1]29'!E28</f>
        <v>0</v>
      </c>
      <c r="F26" s="15">
        <f t="shared" si="6"/>
        <v>330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'[1]29'!B29</f>
        <v>265</v>
      </c>
      <c r="C27" s="16">
        <f>'[1]29'!C29</f>
        <v>0</v>
      </c>
      <c r="D27" s="16">
        <f>'[1]29'!D29</f>
        <v>65</v>
      </c>
      <c r="E27" s="16">
        <f>'[1]29'!E29</f>
        <v>0</v>
      </c>
      <c r="F27" s="15">
        <f t="shared" si="6"/>
        <v>330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'[1]29'!B30</f>
        <v>265</v>
      </c>
      <c r="C28" s="16">
        <f>'[1]29'!C30</f>
        <v>0</v>
      </c>
      <c r="D28" s="16">
        <f>'[1]29'!D30</f>
        <v>65</v>
      </c>
      <c r="E28" s="16">
        <f>'[1]29'!E30</f>
        <v>0</v>
      </c>
      <c r="F28" s="15">
        <f t="shared" si="6"/>
        <v>330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'[1]29'!B31</f>
        <v>265</v>
      </c>
      <c r="C29" s="16">
        <f>'[1]29'!C31</f>
        <v>0</v>
      </c>
      <c r="D29" s="16">
        <f>'[1]29'!D31</f>
        <v>65</v>
      </c>
      <c r="E29" s="16">
        <f>'[1]29'!E31</f>
        <v>0</v>
      </c>
      <c r="F29" s="15">
        <f t="shared" si="6"/>
        <v>330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'[1]29'!B32</f>
        <v>265</v>
      </c>
      <c r="C30" s="16">
        <f>'[1]29'!C32</f>
        <v>0</v>
      </c>
      <c r="D30" s="16">
        <f>'[1]29'!D32</f>
        <v>65</v>
      </c>
      <c r="E30" s="16">
        <f>'[1]29'!E32</f>
        <v>0</v>
      </c>
      <c r="F30" s="15">
        <f t="shared" si="6"/>
        <v>330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'[1]29'!B33</f>
        <v>265</v>
      </c>
      <c r="C31" s="16">
        <f>'[1]29'!C33</f>
        <v>0</v>
      </c>
      <c r="D31" s="16">
        <f>'[1]29'!D33</f>
        <v>65</v>
      </c>
      <c r="E31" s="16">
        <f>'[1]29'!E33</f>
        <v>0</v>
      </c>
      <c r="F31" s="15">
        <f t="shared" si="6"/>
        <v>330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'[1]29'!B34</f>
        <v>265</v>
      </c>
      <c r="C32" s="16">
        <f>'[1]29'!C34</f>
        <v>0</v>
      </c>
      <c r="D32" s="16">
        <f>'[1]29'!D34</f>
        <v>65</v>
      </c>
      <c r="E32" s="16">
        <f>'[1]29'!E34</f>
        <v>0</v>
      </c>
      <c r="F32" s="15">
        <f t="shared" si="6"/>
        <v>330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'[1]29'!B35</f>
        <v>265</v>
      </c>
      <c r="C33" s="16">
        <f>'[1]29'!C35</f>
        <v>0</v>
      </c>
      <c r="D33" s="16">
        <f>'[1]29'!D35</f>
        <v>65</v>
      </c>
      <c r="E33" s="16">
        <f>'[1]29'!E35</f>
        <v>0</v>
      </c>
      <c r="F33" s="15">
        <f t="shared" si="6"/>
        <v>330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'[1]29'!B36</f>
        <v>265</v>
      </c>
      <c r="C34" s="16">
        <f>'[1]29'!C36</f>
        <v>0</v>
      </c>
      <c r="D34" s="16">
        <f>'[1]29'!D36</f>
        <v>65</v>
      </c>
      <c r="E34" s="16">
        <f>'[1]29'!E36</f>
        <v>0</v>
      </c>
      <c r="F34" s="15">
        <f t="shared" si="6"/>
        <v>330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'[1]29'!B37</f>
        <v>265</v>
      </c>
      <c r="C35" s="16">
        <f>'[1]29'!C37</f>
        <v>0</v>
      </c>
      <c r="D35" s="16">
        <f>'[1]29'!D37</f>
        <v>65</v>
      </c>
      <c r="E35" s="16">
        <f>'[1]29'!E37</f>
        <v>0</v>
      </c>
      <c r="F35" s="15">
        <f t="shared" si="6"/>
        <v>330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'[1]29'!B38</f>
        <v>265</v>
      </c>
      <c r="C36" s="16">
        <f>'[1]29'!C38</f>
        <v>0</v>
      </c>
      <c r="D36" s="16">
        <f>'[1]29'!D38</f>
        <v>65</v>
      </c>
      <c r="E36" s="16">
        <f>'[1]29'!E38</f>
        <v>0</v>
      </c>
      <c r="F36" s="15">
        <f t="shared" si="6"/>
        <v>330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'[1]29'!B39</f>
        <v>265</v>
      </c>
      <c r="C37" s="16">
        <f>'[1]29'!C39</f>
        <v>0</v>
      </c>
      <c r="D37" s="16">
        <f>'[1]29'!D39</f>
        <v>65</v>
      </c>
      <c r="E37" s="16">
        <f>'[1]29'!E39</f>
        <v>0</v>
      </c>
      <c r="F37" s="15">
        <f t="shared" si="6"/>
        <v>330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'[1]29'!B40</f>
        <v>265</v>
      </c>
      <c r="C38" s="16">
        <f>'[1]29'!C40</f>
        <v>0</v>
      </c>
      <c r="D38" s="16">
        <f>'[1]29'!D40</f>
        <v>65</v>
      </c>
      <c r="E38" s="16">
        <f>'[1]29'!E40</f>
        <v>0</v>
      </c>
      <c r="F38" s="15">
        <f t="shared" si="6"/>
        <v>330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'[1]29'!B41</f>
        <v>265</v>
      </c>
      <c r="C39" s="16">
        <f>'[1]29'!C41</f>
        <v>0</v>
      </c>
      <c r="D39" s="16">
        <f>'[1]29'!D41</f>
        <v>65</v>
      </c>
      <c r="E39" s="16">
        <f>'[1]29'!E41</f>
        <v>0</v>
      </c>
      <c r="F39" s="15">
        <f t="shared" si="6"/>
        <v>330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'[1]29'!B42</f>
        <v>265</v>
      </c>
      <c r="C40" s="16">
        <f>'[1]29'!C42</f>
        <v>0</v>
      </c>
      <c r="D40" s="16">
        <f>'[1]29'!D42</f>
        <v>65</v>
      </c>
      <c r="E40" s="16">
        <f>'[1]29'!E42</f>
        <v>0</v>
      </c>
      <c r="F40" s="15">
        <f t="shared" si="6"/>
        <v>330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'[1]29'!B43</f>
        <v>265</v>
      </c>
      <c r="C41" s="16">
        <f>'[1]29'!C43</f>
        <v>0</v>
      </c>
      <c r="D41" s="16">
        <f>'[1]29'!D43</f>
        <v>65</v>
      </c>
      <c r="E41" s="16">
        <f>'[1]29'!E43</f>
        <v>0</v>
      </c>
      <c r="F41" s="15">
        <f t="shared" si="6"/>
        <v>330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'[1]29'!B44</f>
        <v>265</v>
      </c>
      <c r="C42" s="16">
        <f>'[1]29'!C44</f>
        <v>0</v>
      </c>
      <c r="D42" s="16">
        <f>'[1]29'!D44</f>
        <v>65</v>
      </c>
      <c r="E42" s="16">
        <f>'[1]29'!E44</f>
        <v>0</v>
      </c>
      <c r="F42" s="15">
        <f t="shared" si="6"/>
        <v>330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'[1]29'!B45</f>
        <v>265</v>
      </c>
      <c r="C43" s="16">
        <f>'[1]29'!C45</f>
        <v>0</v>
      </c>
      <c r="D43" s="16">
        <f>'[1]29'!D45</f>
        <v>65</v>
      </c>
      <c r="E43" s="16">
        <f>'[1]29'!E45</f>
        <v>0</v>
      </c>
      <c r="F43" s="15">
        <f t="shared" si="6"/>
        <v>330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'[1]29'!B46</f>
        <v>265</v>
      </c>
      <c r="C44" s="16">
        <f>'[1]29'!C46</f>
        <v>0</v>
      </c>
      <c r="D44" s="16">
        <f>'[1]29'!D46</f>
        <v>65</v>
      </c>
      <c r="E44" s="16">
        <f>'[1]29'!E46</f>
        <v>0</v>
      </c>
      <c r="F44" s="15">
        <f t="shared" si="6"/>
        <v>330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'[1]29'!B47</f>
        <v>265</v>
      </c>
      <c r="C45" s="16">
        <f>'[1]29'!C47</f>
        <v>0</v>
      </c>
      <c r="D45" s="16">
        <f>'[1]29'!D47</f>
        <v>65</v>
      </c>
      <c r="E45" s="16">
        <f>'[1]29'!E47</f>
        <v>0</v>
      </c>
      <c r="F45" s="15">
        <f t="shared" si="6"/>
        <v>330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'[1]29'!B48</f>
        <v>265</v>
      </c>
      <c r="C46" s="16">
        <f>'[1]29'!C48</f>
        <v>0</v>
      </c>
      <c r="D46" s="16">
        <f>'[1]29'!D48</f>
        <v>65</v>
      </c>
      <c r="E46" s="16">
        <f>'[1]29'!E48</f>
        <v>0</v>
      </c>
      <c r="F46" s="15">
        <f t="shared" si="6"/>
        <v>330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'[1]29'!B49</f>
        <v>265</v>
      </c>
      <c r="C47" s="16">
        <f>'[1]29'!C49</f>
        <v>0</v>
      </c>
      <c r="D47" s="16">
        <f>'[1]29'!D49</f>
        <v>65</v>
      </c>
      <c r="E47" s="16">
        <f>'[1]29'!E49</f>
        <v>0</v>
      </c>
      <c r="F47" s="15">
        <f t="shared" si="6"/>
        <v>330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'[1]29'!B50</f>
        <v>265</v>
      </c>
      <c r="C48" s="16">
        <f>'[1]29'!C50</f>
        <v>0</v>
      </c>
      <c r="D48" s="16">
        <f>'[1]29'!D50</f>
        <v>65</v>
      </c>
      <c r="E48" s="16">
        <f>'[1]29'!E50</f>
        <v>0</v>
      </c>
      <c r="F48" s="15">
        <f t="shared" si="6"/>
        <v>330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'[1]29'!B51</f>
        <v>265</v>
      </c>
      <c r="C49" s="16">
        <f>'[1]29'!C51</f>
        <v>0</v>
      </c>
      <c r="D49" s="16">
        <f>'[1]29'!D51</f>
        <v>65</v>
      </c>
      <c r="E49" s="16">
        <f>'[1]29'!E51</f>
        <v>0</v>
      </c>
      <c r="F49" s="15">
        <f t="shared" si="6"/>
        <v>330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'[1]29'!B52</f>
        <v>265</v>
      </c>
      <c r="C50" s="16">
        <f>'[1]29'!C52</f>
        <v>0</v>
      </c>
      <c r="D50" s="16">
        <f>'[1]29'!D52</f>
        <v>65</v>
      </c>
      <c r="E50" s="16">
        <f>'[1]29'!E52</f>
        <v>0</v>
      </c>
      <c r="F50" s="15">
        <f t="shared" si="6"/>
        <v>330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'[1]29'!B53</f>
        <v>265</v>
      </c>
      <c r="C51" s="16">
        <f>'[1]29'!C53</f>
        <v>0</v>
      </c>
      <c r="D51" s="16">
        <f>'[1]29'!D53</f>
        <v>65</v>
      </c>
      <c r="E51" s="16">
        <f>'[1]29'!E53</f>
        <v>0</v>
      </c>
      <c r="F51" s="15">
        <f t="shared" si="6"/>
        <v>330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'[1]29'!B54</f>
        <v>265</v>
      </c>
      <c r="C52" s="16">
        <f>'[1]29'!C54</f>
        <v>0</v>
      </c>
      <c r="D52" s="16">
        <f>'[1]29'!D54</f>
        <v>65</v>
      </c>
      <c r="E52" s="16">
        <f>'[1]29'!E54</f>
        <v>0</v>
      </c>
      <c r="F52" s="15">
        <f t="shared" si="6"/>
        <v>330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'[1]29'!B55</f>
        <v>265</v>
      </c>
      <c r="C53" s="16">
        <f>'[1]29'!C55</f>
        <v>0</v>
      </c>
      <c r="D53" s="16">
        <f>'[1]29'!D55</f>
        <v>65</v>
      </c>
      <c r="E53" s="16">
        <f>'[1]29'!E55</f>
        <v>0</v>
      </c>
      <c r="F53" s="15">
        <f t="shared" si="6"/>
        <v>330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'[1]29'!B56</f>
        <v>265</v>
      </c>
      <c r="C54" s="16">
        <f>'[1]29'!C56</f>
        <v>0</v>
      </c>
      <c r="D54" s="16">
        <f>'[1]29'!D56</f>
        <v>65</v>
      </c>
      <c r="E54" s="16">
        <f>'[1]29'!E56</f>
        <v>0</v>
      </c>
      <c r="F54" s="15">
        <f t="shared" si="6"/>
        <v>330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'[1]29'!B57</f>
        <v>265</v>
      </c>
      <c r="C55" s="16">
        <f>'[1]29'!C57</f>
        <v>0</v>
      </c>
      <c r="D55" s="16">
        <f>'[1]29'!D57</f>
        <v>65</v>
      </c>
      <c r="E55" s="16">
        <f>'[1]29'!E57</f>
        <v>0</v>
      </c>
      <c r="F55" s="15">
        <f t="shared" si="6"/>
        <v>330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'[1]29'!B58</f>
        <v>265</v>
      </c>
      <c r="C56" s="16">
        <f>'[1]29'!C58</f>
        <v>0</v>
      </c>
      <c r="D56" s="16">
        <f>'[1]29'!D58</f>
        <v>65</v>
      </c>
      <c r="E56" s="16">
        <f>'[1]29'!E58</f>
        <v>0</v>
      </c>
      <c r="F56" s="15">
        <f t="shared" si="6"/>
        <v>330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'[1]29'!B59</f>
        <v>265</v>
      </c>
      <c r="C57" s="16">
        <f>'[1]29'!C59</f>
        <v>0</v>
      </c>
      <c r="D57" s="16">
        <f>'[1]29'!D59</f>
        <v>65</v>
      </c>
      <c r="E57" s="16">
        <f>'[1]29'!E59</f>
        <v>0</v>
      </c>
      <c r="F57" s="15">
        <f t="shared" si="6"/>
        <v>330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'[1]29'!B60</f>
        <v>265</v>
      </c>
      <c r="C58" s="16">
        <f>'[1]29'!C60</f>
        <v>0</v>
      </c>
      <c r="D58" s="16">
        <f>'[1]29'!D60</f>
        <v>65</v>
      </c>
      <c r="E58" s="16">
        <f>'[1]29'!E60</f>
        <v>0</v>
      </c>
      <c r="F58" s="15">
        <f t="shared" si="6"/>
        <v>330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'[1]29'!B61</f>
        <v>265</v>
      </c>
      <c r="C59" s="16">
        <f>'[1]29'!C61</f>
        <v>0</v>
      </c>
      <c r="D59" s="16">
        <f>'[1]29'!D61</f>
        <v>65</v>
      </c>
      <c r="E59" s="16">
        <f>'[1]29'!E61</f>
        <v>0</v>
      </c>
      <c r="F59" s="15">
        <f t="shared" si="6"/>
        <v>330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'[1]29'!B62</f>
        <v>265</v>
      </c>
      <c r="C60" s="16">
        <f>'[1]29'!C62</f>
        <v>0</v>
      </c>
      <c r="D60" s="16">
        <f>'[1]29'!D62</f>
        <v>65</v>
      </c>
      <c r="E60" s="16">
        <f>'[1]29'!E62</f>
        <v>0</v>
      </c>
      <c r="F60" s="15">
        <f t="shared" si="6"/>
        <v>330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'[1]29'!B63</f>
        <v>265</v>
      </c>
      <c r="C61" s="16">
        <f>'[1]29'!C63</f>
        <v>0</v>
      </c>
      <c r="D61" s="16">
        <f>'[1]29'!D63</f>
        <v>65</v>
      </c>
      <c r="E61" s="16">
        <f>'[1]29'!E63</f>
        <v>0</v>
      </c>
      <c r="F61" s="15">
        <f t="shared" si="6"/>
        <v>330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'[1]29'!B64</f>
        <v>265</v>
      </c>
      <c r="C62" s="16">
        <f>'[1]29'!C64</f>
        <v>0</v>
      </c>
      <c r="D62" s="16">
        <f>'[1]29'!D64</f>
        <v>65</v>
      </c>
      <c r="E62" s="16">
        <f>'[1]29'!E64</f>
        <v>0</v>
      </c>
      <c r="F62" s="15">
        <f t="shared" si="6"/>
        <v>330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'[1]29'!B65</f>
        <v>265</v>
      </c>
      <c r="C63" s="16">
        <f>'[1]29'!C65</f>
        <v>0</v>
      </c>
      <c r="D63" s="16">
        <f>'[1]29'!D65</f>
        <v>65</v>
      </c>
      <c r="E63" s="16">
        <f>'[1]29'!E65</f>
        <v>0</v>
      </c>
      <c r="F63" s="15">
        <f t="shared" si="6"/>
        <v>330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'[1]29'!B66</f>
        <v>265</v>
      </c>
      <c r="C64" s="16">
        <f>'[1]29'!C66</f>
        <v>0</v>
      </c>
      <c r="D64" s="16">
        <f>'[1]29'!D66</f>
        <v>65</v>
      </c>
      <c r="E64" s="16">
        <f>'[1]29'!E66</f>
        <v>0</v>
      </c>
      <c r="F64" s="15">
        <f t="shared" si="6"/>
        <v>330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'[1]29'!B67</f>
        <v>265</v>
      </c>
      <c r="C65" s="16">
        <f>'[1]29'!C67</f>
        <v>0</v>
      </c>
      <c r="D65" s="16">
        <f>'[1]29'!D67</f>
        <v>65</v>
      </c>
      <c r="E65" s="16">
        <f>'[1]29'!E67</f>
        <v>0</v>
      </c>
      <c r="F65" s="15">
        <f t="shared" si="6"/>
        <v>330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'[1]29'!B68</f>
        <v>265</v>
      </c>
      <c r="C66" s="16">
        <f>'[1]29'!C68</f>
        <v>0</v>
      </c>
      <c r="D66" s="16">
        <f>'[1]29'!D68</f>
        <v>65</v>
      </c>
      <c r="E66" s="16">
        <f>'[1]29'!E68</f>
        <v>0</v>
      </c>
      <c r="F66" s="15">
        <f t="shared" si="6"/>
        <v>330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'[1]29'!B69</f>
        <v>265</v>
      </c>
      <c r="C67" s="16">
        <f>'[1]29'!C69</f>
        <v>0</v>
      </c>
      <c r="D67" s="16">
        <f>'[1]29'!D69</f>
        <v>65</v>
      </c>
      <c r="E67" s="16">
        <f>'[1]29'!E69</f>
        <v>0</v>
      </c>
      <c r="F67" s="15">
        <f t="shared" si="6"/>
        <v>330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'[1]29'!B70</f>
        <v>265</v>
      </c>
      <c r="C68" s="16">
        <f>'[1]29'!C70</f>
        <v>0</v>
      </c>
      <c r="D68" s="16">
        <f>'[1]29'!D70</f>
        <v>65</v>
      </c>
      <c r="E68" s="16">
        <f>'[1]29'!E70</f>
        <v>0</v>
      </c>
      <c r="F68" s="15">
        <f t="shared" si="6"/>
        <v>330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'[1]29'!B71</f>
        <v>265</v>
      </c>
      <c r="C69" s="16">
        <f>'[1]29'!C71</f>
        <v>0</v>
      </c>
      <c r="D69" s="16">
        <f>'[1]29'!D71</f>
        <v>65</v>
      </c>
      <c r="E69" s="16">
        <f>'[1]29'!E71</f>
        <v>0</v>
      </c>
      <c r="F69" s="15">
        <f t="shared" ref="F69:F98" si="17">SUM(B69:E69)</f>
        <v>330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'[1]29'!B72</f>
        <v>265</v>
      </c>
      <c r="C70" s="16">
        <f>'[1]29'!C72</f>
        <v>0</v>
      </c>
      <c r="D70" s="16">
        <f>'[1]29'!D72</f>
        <v>65</v>
      </c>
      <c r="E70" s="16">
        <f>'[1]29'!E72</f>
        <v>0</v>
      </c>
      <c r="F70" s="15">
        <f t="shared" si="17"/>
        <v>330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'[1]29'!B73</f>
        <v>265</v>
      </c>
      <c r="C71" s="16">
        <f>'[1]29'!C73</f>
        <v>0</v>
      </c>
      <c r="D71" s="16">
        <f>'[1]29'!D73</f>
        <v>65</v>
      </c>
      <c r="E71" s="16">
        <f>'[1]29'!E73</f>
        <v>0</v>
      </c>
      <c r="F71" s="15">
        <f t="shared" si="17"/>
        <v>330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'[1]29'!B74</f>
        <v>265</v>
      </c>
      <c r="C72" s="16">
        <f>'[1]29'!C74</f>
        <v>0</v>
      </c>
      <c r="D72" s="16">
        <f>'[1]29'!D74</f>
        <v>65</v>
      </c>
      <c r="E72" s="16">
        <f>'[1]29'!E74</f>
        <v>0</v>
      </c>
      <c r="F72" s="15">
        <f t="shared" si="17"/>
        <v>330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'[1]29'!B75</f>
        <v>265</v>
      </c>
      <c r="C73" s="16">
        <f>'[1]29'!C75</f>
        <v>0</v>
      </c>
      <c r="D73" s="16">
        <f>'[1]29'!D75</f>
        <v>65</v>
      </c>
      <c r="E73" s="16">
        <f>'[1]29'!E75</f>
        <v>0</v>
      </c>
      <c r="F73" s="15">
        <f t="shared" si="17"/>
        <v>330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'[1]29'!B76</f>
        <v>265</v>
      </c>
      <c r="C74" s="16">
        <f>'[1]29'!C76</f>
        <v>0</v>
      </c>
      <c r="D74" s="16">
        <f>'[1]29'!D76</f>
        <v>65</v>
      </c>
      <c r="E74" s="16">
        <f>'[1]29'!E76</f>
        <v>0</v>
      </c>
      <c r="F74" s="15">
        <f t="shared" si="17"/>
        <v>330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'[1]29'!B77</f>
        <v>265</v>
      </c>
      <c r="C75" s="16">
        <f>'[1]29'!C77</f>
        <v>0</v>
      </c>
      <c r="D75" s="16">
        <f>'[1]29'!D77</f>
        <v>65</v>
      </c>
      <c r="E75" s="16">
        <f>'[1]29'!E77</f>
        <v>0</v>
      </c>
      <c r="F75" s="15">
        <f t="shared" si="17"/>
        <v>330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'[1]29'!B78</f>
        <v>265</v>
      </c>
      <c r="C76" s="16">
        <f>'[1]29'!C78</f>
        <v>0</v>
      </c>
      <c r="D76" s="16">
        <f>'[1]29'!D78</f>
        <v>65</v>
      </c>
      <c r="E76" s="16">
        <f>'[1]29'!E78</f>
        <v>0</v>
      </c>
      <c r="F76" s="15">
        <f t="shared" si="17"/>
        <v>330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'[1]29'!B79</f>
        <v>265</v>
      </c>
      <c r="C77" s="16">
        <f>'[1]29'!C79</f>
        <v>0</v>
      </c>
      <c r="D77" s="16">
        <f>'[1]29'!D79</f>
        <v>65</v>
      </c>
      <c r="E77" s="16">
        <f>'[1]29'!E79</f>
        <v>0</v>
      </c>
      <c r="F77" s="15">
        <f t="shared" si="17"/>
        <v>330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'[1]29'!B80</f>
        <v>265</v>
      </c>
      <c r="C78" s="16">
        <f>'[1]29'!C80</f>
        <v>0</v>
      </c>
      <c r="D78" s="16">
        <f>'[1]29'!D80</f>
        <v>65</v>
      </c>
      <c r="E78" s="16">
        <f>'[1]29'!E80</f>
        <v>0</v>
      </c>
      <c r="F78" s="15">
        <f t="shared" si="17"/>
        <v>330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'[1]29'!B81</f>
        <v>265</v>
      </c>
      <c r="C79" s="16">
        <f>'[1]29'!C81</f>
        <v>0</v>
      </c>
      <c r="D79" s="16">
        <f>'[1]29'!D81</f>
        <v>65</v>
      </c>
      <c r="E79" s="16">
        <f>'[1]29'!E81</f>
        <v>0</v>
      </c>
      <c r="F79" s="15">
        <f t="shared" si="17"/>
        <v>330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'[1]29'!B82</f>
        <v>265</v>
      </c>
      <c r="C80" s="16">
        <f>'[1]29'!C82</f>
        <v>0</v>
      </c>
      <c r="D80" s="16">
        <f>'[1]29'!D82</f>
        <v>65</v>
      </c>
      <c r="E80" s="16">
        <f>'[1]29'!E82</f>
        <v>0</v>
      </c>
      <c r="F80" s="15">
        <f t="shared" si="17"/>
        <v>330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'[1]29'!B83</f>
        <v>265</v>
      </c>
      <c r="C81" s="16">
        <f>'[1]29'!C83</f>
        <v>0</v>
      </c>
      <c r="D81" s="16">
        <f>'[1]29'!D83</f>
        <v>65</v>
      </c>
      <c r="E81" s="16">
        <f>'[1]29'!E83</f>
        <v>0</v>
      </c>
      <c r="F81" s="15">
        <f t="shared" si="17"/>
        <v>330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'[1]29'!B84</f>
        <v>265</v>
      </c>
      <c r="C82" s="16">
        <f>'[1]29'!C84</f>
        <v>0</v>
      </c>
      <c r="D82" s="16">
        <f>'[1]29'!D84</f>
        <v>65</v>
      </c>
      <c r="E82" s="16">
        <f>'[1]29'!E84</f>
        <v>0</v>
      </c>
      <c r="F82" s="15">
        <f t="shared" si="17"/>
        <v>330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'[1]29'!B85</f>
        <v>265</v>
      </c>
      <c r="C83" s="16">
        <f>'[1]29'!C85</f>
        <v>0</v>
      </c>
      <c r="D83" s="16">
        <f>'[1]29'!D85</f>
        <v>65</v>
      </c>
      <c r="E83" s="16">
        <f>'[1]29'!E85</f>
        <v>0</v>
      </c>
      <c r="F83" s="15">
        <f t="shared" si="17"/>
        <v>330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'[1]29'!B86</f>
        <v>265</v>
      </c>
      <c r="C84" s="16">
        <f>'[1]29'!C86</f>
        <v>0</v>
      </c>
      <c r="D84" s="16">
        <f>'[1]29'!D86</f>
        <v>65</v>
      </c>
      <c r="E84" s="16">
        <f>'[1]29'!E86</f>
        <v>0</v>
      </c>
      <c r="F84" s="15">
        <f t="shared" si="17"/>
        <v>330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'[1]29'!B87</f>
        <v>265</v>
      </c>
      <c r="C85" s="16">
        <f>'[1]29'!C87</f>
        <v>0</v>
      </c>
      <c r="D85" s="16">
        <f>'[1]29'!D87</f>
        <v>65</v>
      </c>
      <c r="E85" s="16">
        <f>'[1]29'!E87</f>
        <v>0</v>
      </c>
      <c r="F85" s="15">
        <f t="shared" si="17"/>
        <v>330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'[1]29'!B88</f>
        <v>265</v>
      </c>
      <c r="C86" s="16">
        <f>'[1]29'!C88</f>
        <v>0</v>
      </c>
      <c r="D86" s="16">
        <f>'[1]29'!D88</f>
        <v>65</v>
      </c>
      <c r="E86" s="16">
        <f>'[1]29'!E88</f>
        <v>0</v>
      </c>
      <c r="F86" s="15">
        <f t="shared" si="17"/>
        <v>330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'[1]29'!B89</f>
        <v>265</v>
      </c>
      <c r="C87" s="16">
        <f>'[1]29'!C89</f>
        <v>0</v>
      </c>
      <c r="D87" s="16">
        <f>'[1]29'!D89</f>
        <v>65</v>
      </c>
      <c r="E87" s="16">
        <f>'[1]29'!E89</f>
        <v>0</v>
      </c>
      <c r="F87" s="15">
        <f t="shared" si="17"/>
        <v>330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'[1]29'!B90</f>
        <v>265</v>
      </c>
      <c r="C88" s="16">
        <f>'[1]29'!C90</f>
        <v>0</v>
      </c>
      <c r="D88" s="16">
        <f>'[1]29'!D90</f>
        <v>65</v>
      </c>
      <c r="E88" s="16">
        <f>'[1]29'!E90</f>
        <v>0</v>
      </c>
      <c r="F88" s="15">
        <f t="shared" si="17"/>
        <v>330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'[1]29'!B91</f>
        <v>265</v>
      </c>
      <c r="C89" s="16">
        <f>'[1]29'!C91</f>
        <v>0</v>
      </c>
      <c r="D89" s="16">
        <f>'[1]29'!D91</f>
        <v>65</v>
      </c>
      <c r="E89" s="16">
        <f>'[1]29'!E91</f>
        <v>0</v>
      </c>
      <c r="F89" s="15">
        <f t="shared" si="17"/>
        <v>330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'[1]29'!B92</f>
        <v>265</v>
      </c>
      <c r="C90" s="16">
        <f>'[1]29'!C92</f>
        <v>0</v>
      </c>
      <c r="D90" s="16">
        <f>'[1]29'!D92</f>
        <v>65</v>
      </c>
      <c r="E90" s="16">
        <f>'[1]29'!E92</f>
        <v>0</v>
      </c>
      <c r="F90" s="15">
        <f t="shared" si="17"/>
        <v>330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'[1]29'!B93</f>
        <v>265</v>
      </c>
      <c r="C91" s="16">
        <f>'[1]29'!C93</f>
        <v>0</v>
      </c>
      <c r="D91" s="16">
        <f>'[1]29'!D93</f>
        <v>65</v>
      </c>
      <c r="E91" s="16">
        <f>'[1]29'!E93</f>
        <v>0</v>
      </c>
      <c r="F91" s="15">
        <f t="shared" si="17"/>
        <v>330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'[1]29'!B94</f>
        <v>265</v>
      </c>
      <c r="C92" s="16">
        <f>'[1]29'!C94</f>
        <v>0</v>
      </c>
      <c r="D92" s="16">
        <f>'[1]29'!D94</f>
        <v>65</v>
      </c>
      <c r="E92" s="16">
        <f>'[1]29'!E94</f>
        <v>0</v>
      </c>
      <c r="F92" s="15">
        <f t="shared" si="17"/>
        <v>330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'[1]29'!B95</f>
        <v>265</v>
      </c>
      <c r="C93" s="16">
        <f>'[1]29'!C95</f>
        <v>0</v>
      </c>
      <c r="D93" s="16">
        <f>'[1]29'!D95</f>
        <v>65</v>
      </c>
      <c r="E93" s="16">
        <f>'[1]29'!E95</f>
        <v>0</v>
      </c>
      <c r="F93" s="15">
        <f t="shared" si="17"/>
        <v>330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'[1]29'!B96</f>
        <v>265</v>
      </c>
      <c r="C94" s="16">
        <f>'[1]29'!C96</f>
        <v>0</v>
      </c>
      <c r="D94" s="16">
        <f>'[1]29'!D96</f>
        <v>65</v>
      </c>
      <c r="E94" s="16">
        <f>'[1]29'!E96</f>
        <v>0</v>
      </c>
      <c r="F94" s="15">
        <f t="shared" si="17"/>
        <v>330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'[1]29'!B97</f>
        <v>265</v>
      </c>
      <c r="C95" s="16">
        <f>'[1]29'!C97</f>
        <v>0</v>
      </c>
      <c r="D95" s="16">
        <f>'[1]29'!D97</f>
        <v>65</v>
      </c>
      <c r="E95" s="16">
        <f>'[1]29'!E97</f>
        <v>0</v>
      </c>
      <c r="F95" s="15">
        <f t="shared" si="17"/>
        <v>330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'[1]29'!B98</f>
        <v>265</v>
      </c>
      <c r="C96" s="16">
        <f>'[1]29'!C98</f>
        <v>0</v>
      </c>
      <c r="D96" s="16">
        <f>'[1]29'!D98</f>
        <v>65</v>
      </c>
      <c r="E96" s="16">
        <f>'[1]29'!E98</f>
        <v>0</v>
      </c>
      <c r="F96" s="15">
        <f t="shared" si="17"/>
        <v>330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'[1]29'!B99</f>
        <v>265</v>
      </c>
      <c r="C97" s="16">
        <f>'[1]29'!C99</f>
        <v>0</v>
      </c>
      <c r="D97" s="16">
        <f>'[1]29'!D99</f>
        <v>65</v>
      </c>
      <c r="E97" s="16">
        <f>'[1]29'!E99</f>
        <v>0</v>
      </c>
      <c r="F97" s="15">
        <f t="shared" si="17"/>
        <v>330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'[1]29'!B100</f>
        <v>265</v>
      </c>
      <c r="C98" s="16">
        <f>'[1]29'!C100</f>
        <v>0</v>
      </c>
      <c r="D98" s="16">
        <f>'[1]29'!D100</f>
        <v>65</v>
      </c>
      <c r="E98" s="16">
        <f>'[1]29'!E100</f>
        <v>0</v>
      </c>
      <c r="F98" s="15">
        <f t="shared" si="17"/>
        <v>330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3" workbookViewId="0">
      <selection activeCell="L102" sqref="L102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45228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'[2]29'!B5</f>
        <v>42</v>
      </c>
      <c r="C3" s="196">
        <f>'[2]29'!C5</f>
        <v>30</v>
      </c>
      <c r="D3" s="196">
        <f>'[2]29'!D5</f>
        <v>0</v>
      </c>
      <c r="E3" s="196">
        <f>'[2]29'!E5</f>
        <v>0</v>
      </c>
      <c r="F3" s="15">
        <f>SUM(B3:E3)</f>
        <v>72</v>
      </c>
      <c r="G3" s="195">
        <f>'[2]29'!H5</f>
        <v>38</v>
      </c>
      <c r="H3" s="196">
        <f>'[2]29'!I5</f>
        <v>0</v>
      </c>
      <c r="I3" s="196">
        <f>'[2]29'!J5</f>
        <v>0</v>
      </c>
      <c r="J3" s="196">
        <f>'[2]29'!K5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'[2]29'!B6</f>
        <v>42</v>
      </c>
      <c r="C4" s="196">
        <f>'[2]29'!C6</f>
        <v>30</v>
      </c>
      <c r="D4" s="196">
        <f>'[2]29'!D6</f>
        <v>0</v>
      </c>
      <c r="E4" s="196">
        <f>'[2]29'!E6</f>
        <v>0</v>
      </c>
      <c r="F4" s="15">
        <f>SUM(B4:E4)</f>
        <v>72</v>
      </c>
      <c r="G4" s="195">
        <f>'[2]29'!H6</f>
        <v>38</v>
      </c>
      <c r="H4" s="196">
        <f>'[2]29'!I6</f>
        <v>0</v>
      </c>
      <c r="I4" s="196">
        <f>'[2]29'!J6</f>
        <v>0</v>
      </c>
      <c r="J4" s="196">
        <f>'[2]29'!K6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'[2]29'!B7</f>
        <v>42</v>
      </c>
      <c r="C5" s="196">
        <f>'[2]29'!C7</f>
        <v>30</v>
      </c>
      <c r="D5" s="196">
        <f>'[2]29'!D7</f>
        <v>0</v>
      </c>
      <c r="E5" s="196">
        <f>'[2]29'!E7</f>
        <v>0</v>
      </c>
      <c r="F5" s="15">
        <f t="shared" ref="F5:F68" si="6">SUM(B5:E5)</f>
        <v>72</v>
      </c>
      <c r="G5" s="195">
        <f>'[2]29'!H7</f>
        <v>38</v>
      </c>
      <c r="H5" s="196">
        <f>'[2]29'!I7</f>
        <v>0</v>
      </c>
      <c r="I5" s="196">
        <f>'[2]29'!J7</f>
        <v>0</v>
      </c>
      <c r="J5" s="196">
        <f>'[2]29'!K7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'[2]29'!B8</f>
        <v>42</v>
      </c>
      <c r="C6" s="196">
        <f>'[2]29'!C8</f>
        <v>30</v>
      </c>
      <c r="D6" s="196">
        <f>'[2]29'!D8</f>
        <v>0</v>
      </c>
      <c r="E6" s="196">
        <f>'[2]29'!E8</f>
        <v>0</v>
      </c>
      <c r="F6" s="15">
        <f t="shared" si="6"/>
        <v>72</v>
      </c>
      <c r="G6" s="195">
        <f>'[2]29'!H8</f>
        <v>38</v>
      </c>
      <c r="H6" s="196">
        <f>'[2]29'!I8</f>
        <v>0</v>
      </c>
      <c r="I6" s="196">
        <f>'[2]29'!J8</f>
        <v>0</v>
      </c>
      <c r="J6" s="196">
        <f>'[2]29'!K8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'[2]29'!B9</f>
        <v>42</v>
      </c>
      <c r="C7" s="196">
        <f>'[2]29'!C9</f>
        <v>30</v>
      </c>
      <c r="D7" s="196">
        <f>'[2]29'!D9</f>
        <v>0</v>
      </c>
      <c r="E7" s="196">
        <f>'[2]29'!E9</f>
        <v>0</v>
      </c>
      <c r="F7" s="15">
        <f t="shared" si="6"/>
        <v>72</v>
      </c>
      <c r="G7" s="195">
        <f>'[2]29'!H9</f>
        <v>38</v>
      </c>
      <c r="H7" s="196">
        <f>'[2]29'!I9</f>
        <v>0</v>
      </c>
      <c r="I7" s="196">
        <f>'[2]29'!J9</f>
        <v>0</v>
      </c>
      <c r="J7" s="196">
        <f>'[2]29'!K9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'[2]29'!B10</f>
        <v>42</v>
      </c>
      <c r="C8" s="196">
        <f>'[2]29'!C10</f>
        <v>30</v>
      </c>
      <c r="D8" s="196">
        <f>'[2]29'!D10</f>
        <v>0</v>
      </c>
      <c r="E8" s="196">
        <f>'[2]29'!E10</f>
        <v>0</v>
      </c>
      <c r="F8" s="15">
        <f t="shared" si="6"/>
        <v>72</v>
      </c>
      <c r="G8" s="195">
        <f>'[2]29'!H10</f>
        <v>38</v>
      </c>
      <c r="H8" s="196">
        <f>'[2]29'!I10</f>
        <v>0</v>
      </c>
      <c r="I8" s="196">
        <f>'[2]29'!J10</f>
        <v>0</v>
      </c>
      <c r="J8" s="196">
        <f>'[2]29'!K10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'[2]29'!B11</f>
        <v>42</v>
      </c>
      <c r="C9" s="196">
        <f>'[2]29'!C11</f>
        <v>30</v>
      </c>
      <c r="D9" s="196">
        <f>'[2]29'!D11</f>
        <v>0</v>
      </c>
      <c r="E9" s="196">
        <f>'[2]29'!E11</f>
        <v>0</v>
      </c>
      <c r="F9" s="15">
        <f t="shared" si="6"/>
        <v>72</v>
      </c>
      <c r="G9" s="195">
        <f>'[2]29'!H11</f>
        <v>38</v>
      </c>
      <c r="H9" s="196">
        <f>'[2]29'!I11</f>
        <v>0</v>
      </c>
      <c r="I9" s="196">
        <f>'[2]29'!J11</f>
        <v>0</v>
      </c>
      <c r="J9" s="196">
        <f>'[2]29'!K11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'[2]29'!B12</f>
        <v>42</v>
      </c>
      <c r="C10" s="196">
        <f>'[2]29'!C12</f>
        <v>30</v>
      </c>
      <c r="D10" s="196">
        <f>'[2]29'!D12</f>
        <v>0</v>
      </c>
      <c r="E10" s="196">
        <f>'[2]29'!E12</f>
        <v>0</v>
      </c>
      <c r="F10" s="15">
        <f t="shared" si="6"/>
        <v>72</v>
      </c>
      <c r="G10" s="195">
        <f>'[2]29'!H12</f>
        <v>38</v>
      </c>
      <c r="H10" s="196">
        <f>'[2]29'!I12</f>
        <v>0</v>
      </c>
      <c r="I10" s="196">
        <f>'[2]29'!J12</f>
        <v>0</v>
      </c>
      <c r="J10" s="196">
        <f>'[2]29'!K12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'[2]29'!B13</f>
        <v>42</v>
      </c>
      <c r="C11" s="196">
        <f>'[2]29'!C13</f>
        <v>30</v>
      </c>
      <c r="D11" s="196">
        <f>'[2]29'!D13</f>
        <v>0</v>
      </c>
      <c r="E11" s="196">
        <f>'[2]29'!E13</f>
        <v>0</v>
      </c>
      <c r="F11" s="15">
        <f t="shared" si="6"/>
        <v>72</v>
      </c>
      <c r="G11" s="195">
        <f>'[2]29'!H13</f>
        <v>38</v>
      </c>
      <c r="H11" s="196">
        <f>'[2]29'!I13</f>
        <v>0</v>
      </c>
      <c r="I11" s="196">
        <f>'[2]29'!J13</f>
        <v>0</v>
      </c>
      <c r="J11" s="196">
        <f>'[2]29'!K13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'[2]29'!B14</f>
        <v>42</v>
      </c>
      <c r="C12" s="196">
        <f>'[2]29'!C14</f>
        <v>30</v>
      </c>
      <c r="D12" s="196">
        <f>'[2]29'!D14</f>
        <v>0</v>
      </c>
      <c r="E12" s="196">
        <f>'[2]29'!E14</f>
        <v>0</v>
      </c>
      <c r="F12" s="15">
        <f t="shared" si="6"/>
        <v>72</v>
      </c>
      <c r="G12" s="195">
        <f>'[2]29'!H14</f>
        <v>38</v>
      </c>
      <c r="H12" s="196">
        <f>'[2]29'!I14</f>
        <v>0</v>
      </c>
      <c r="I12" s="196">
        <f>'[2]29'!J14</f>
        <v>0</v>
      </c>
      <c r="J12" s="196">
        <f>'[2]29'!K14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'[2]29'!B15</f>
        <v>42</v>
      </c>
      <c r="C13" s="196">
        <f>'[2]29'!C15</f>
        <v>30</v>
      </c>
      <c r="D13" s="196">
        <f>'[2]29'!D15</f>
        <v>0</v>
      </c>
      <c r="E13" s="196">
        <f>'[2]29'!E15</f>
        <v>0</v>
      </c>
      <c r="F13" s="15">
        <f t="shared" si="6"/>
        <v>72</v>
      </c>
      <c r="G13" s="195">
        <f>'[2]29'!H15</f>
        <v>38</v>
      </c>
      <c r="H13" s="196">
        <f>'[2]29'!I15</f>
        <v>0</v>
      </c>
      <c r="I13" s="196">
        <f>'[2]29'!J15</f>
        <v>0</v>
      </c>
      <c r="J13" s="196">
        <f>'[2]29'!K15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'[2]29'!B16</f>
        <v>42</v>
      </c>
      <c r="C14" s="196">
        <f>'[2]29'!C16</f>
        <v>30</v>
      </c>
      <c r="D14" s="196">
        <f>'[2]29'!D16</f>
        <v>0</v>
      </c>
      <c r="E14" s="196">
        <f>'[2]29'!E16</f>
        <v>0</v>
      </c>
      <c r="F14" s="15">
        <f t="shared" si="6"/>
        <v>72</v>
      </c>
      <c r="G14" s="195">
        <f>'[2]29'!H16</f>
        <v>38</v>
      </c>
      <c r="H14" s="196">
        <f>'[2]29'!I16</f>
        <v>0</v>
      </c>
      <c r="I14" s="196">
        <f>'[2]29'!J16</f>
        <v>0</v>
      </c>
      <c r="J14" s="196">
        <f>'[2]29'!K16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'[2]29'!B17</f>
        <v>42</v>
      </c>
      <c r="C15" s="196">
        <f>'[2]29'!C17</f>
        <v>30</v>
      </c>
      <c r="D15" s="196">
        <f>'[2]29'!D17</f>
        <v>0</v>
      </c>
      <c r="E15" s="196">
        <f>'[2]29'!E17</f>
        <v>0</v>
      </c>
      <c r="F15" s="15">
        <f t="shared" si="6"/>
        <v>72</v>
      </c>
      <c r="G15" s="195">
        <f>'[2]29'!H17</f>
        <v>38</v>
      </c>
      <c r="H15" s="196">
        <f>'[2]29'!I17</f>
        <v>0</v>
      </c>
      <c r="I15" s="196">
        <f>'[2]29'!J17</f>
        <v>0</v>
      </c>
      <c r="J15" s="196">
        <f>'[2]29'!K17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'[2]29'!B18</f>
        <v>42</v>
      </c>
      <c r="C16" s="196">
        <f>'[2]29'!C18</f>
        <v>30</v>
      </c>
      <c r="D16" s="196">
        <f>'[2]29'!D18</f>
        <v>0</v>
      </c>
      <c r="E16" s="196">
        <f>'[2]29'!E18</f>
        <v>0</v>
      </c>
      <c r="F16" s="15">
        <f t="shared" si="6"/>
        <v>72</v>
      </c>
      <c r="G16" s="195">
        <f>'[2]29'!H18</f>
        <v>38</v>
      </c>
      <c r="H16" s="196">
        <f>'[2]29'!I18</f>
        <v>0</v>
      </c>
      <c r="I16" s="196">
        <f>'[2]29'!J18</f>
        <v>0</v>
      </c>
      <c r="J16" s="196">
        <f>'[2]29'!K18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'[2]29'!B19</f>
        <v>42</v>
      </c>
      <c r="C17" s="196">
        <f>'[2]29'!C19</f>
        <v>30</v>
      </c>
      <c r="D17" s="196">
        <f>'[2]29'!D19</f>
        <v>0</v>
      </c>
      <c r="E17" s="196">
        <f>'[2]29'!E19</f>
        <v>0</v>
      </c>
      <c r="F17" s="15">
        <f t="shared" si="6"/>
        <v>72</v>
      </c>
      <c r="G17" s="195">
        <f>'[2]29'!H19</f>
        <v>38</v>
      </c>
      <c r="H17" s="196">
        <f>'[2]29'!I19</f>
        <v>0</v>
      </c>
      <c r="I17" s="196">
        <f>'[2]29'!J19</f>
        <v>0</v>
      </c>
      <c r="J17" s="196">
        <f>'[2]29'!K19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'[2]29'!B20</f>
        <v>42</v>
      </c>
      <c r="C18" s="196">
        <f>'[2]29'!C20</f>
        <v>30</v>
      </c>
      <c r="D18" s="196">
        <f>'[2]29'!D20</f>
        <v>0</v>
      </c>
      <c r="E18" s="196">
        <f>'[2]29'!E20</f>
        <v>0</v>
      </c>
      <c r="F18" s="15">
        <f t="shared" si="6"/>
        <v>72</v>
      </c>
      <c r="G18" s="195">
        <f>'[2]29'!H20</f>
        <v>38</v>
      </c>
      <c r="H18" s="196">
        <f>'[2]29'!I20</f>
        <v>0</v>
      </c>
      <c r="I18" s="196">
        <f>'[2]29'!J20</f>
        <v>0</v>
      </c>
      <c r="J18" s="196">
        <f>'[2]29'!K20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'[2]29'!B21</f>
        <v>42</v>
      </c>
      <c r="C19" s="196">
        <f>'[2]29'!C21</f>
        <v>30</v>
      </c>
      <c r="D19" s="196">
        <f>'[2]29'!D21</f>
        <v>0</v>
      </c>
      <c r="E19" s="196">
        <f>'[2]29'!E21</f>
        <v>0</v>
      </c>
      <c r="F19" s="15">
        <f t="shared" si="6"/>
        <v>72</v>
      </c>
      <c r="G19" s="195">
        <f>'[2]29'!H21</f>
        <v>38</v>
      </c>
      <c r="H19" s="196">
        <f>'[2]29'!I21</f>
        <v>0</v>
      </c>
      <c r="I19" s="196">
        <f>'[2]29'!J21</f>
        <v>0</v>
      </c>
      <c r="J19" s="196">
        <f>'[2]29'!K21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'[2]29'!B22</f>
        <v>42</v>
      </c>
      <c r="C20" s="196">
        <f>'[2]29'!C22</f>
        <v>30</v>
      </c>
      <c r="D20" s="196">
        <f>'[2]29'!D22</f>
        <v>0</v>
      </c>
      <c r="E20" s="196">
        <f>'[2]29'!E22</f>
        <v>0</v>
      </c>
      <c r="F20" s="15">
        <f t="shared" si="6"/>
        <v>72</v>
      </c>
      <c r="G20" s="195">
        <f>'[2]29'!H22</f>
        <v>38</v>
      </c>
      <c r="H20" s="196">
        <f>'[2]29'!I22</f>
        <v>0</v>
      </c>
      <c r="I20" s="196">
        <f>'[2]29'!J22</f>
        <v>0</v>
      </c>
      <c r="J20" s="196">
        <f>'[2]29'!K22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'[2]29'!B23</f>
        <v>42</v>
      </c>
      <c r="C21" s="196">
        <f>'[2]29'!C23</f>
        <v>30</v>
      </c>
      <c r="D21" s="196">
        <f>'[2]29'!D23</f>
        <v>0</v>
      </c>
      <c r="E21" s="196">
        <f>'[2]29'!E23</f>
        <v>0</v>
      </c>
      <c r="F21" s="15">
        <f t="shared" si="6"/>
        <v>72</v>
      </c>
      <c r="G21" s="195">
        <f>'[2]29'!H23</f>
        <v>38</v>
      </c>
      <c r="H21" s="196">
        <f>'[2]29'!I23</f>
        <v>0</v>
      </c>
      <c r="I21" s="196">
        <f>'[2]29'!J23</f>
        <v>0</v>
      </c>
      <c r="J21" s="196">
        <f>'[2]29'!K23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'[2]29'!B24</f>
        <v>42</v>
      </c>
      <c r="C22" s="196">
        <f>'[2]29'!C24</f>
        <v>30</v>
      </c>
      <c r="D22" s="196">
        <f>'[2]29'!D24</f>
        <v>0</v>
      </c>
      <c r="E22" s="196">
        <f>'[2]29'!E24</f>
        <v>0</v>
      </c>
      <c r="F22" s="15">
        <f t="shared" si="6"/>
        <v>72</v>
      </c>
      <c r="G22" s="195">
        <f>'[2]29'!H24</f>
        <v>38</v>
      </c>
      <c r="H22" s="196">
        <f>'[2]29'!I24</f>
        <v>0</v>
      </c>
      <c r="I22" s="196">
        <f>'[2]29'!J24</f>
        <v>0</v>
      </c>
      <c r="J22" s="196">
        <f>'[2]29'!K24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'[2]29'!B25</f>
        <v>42</v>
      </c>
      <c r="C23" s="196">
        <f>'[2]29'!C25</f>
        <v>30</v>
      </c>
      <c r="D23" s="196">
        <f>'[2]29'!D25</f>
        <v>0</v>
      </c>
      <c r="E23" s="196">
        <f>'[2]29'!E25</f>
        <v>0</v>
      </c>
      <c r="F23" s="15">
        <f t="shared" si="6"/>
        <v>72</v>
      </c>
      <c r="G23" s="195">
        <f>'[2]29'!H25</f>
        <v>38</v>
      </c>
      <c r="H23" s="196">
        <f>'[2]29'!I25</f>
        <v>0</v>
      </c>
      <c r="I23" s="196">
        <f>'[2]29'!J25</f>
        <v>0</v>
      </c>
      <c r="J23" s="196">
        <f>'[2]29'!K25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'[2]29'!B26</f>
        <v>42</v>
      </c>
      <c r="C24" s="196">
        <f>'[2]29'!C26</f>
        <v>30</v>
      </c>
      <c r="D24" s="196">
        <f>'[2]29'!D26</f>
        <v>0</v>
      </c>
      <c r="E24" s="196">
        <f>'[2]29'!E26</f>
        <v>0</v>
      </c>
      <c r="F24" s="15">
        <f t="shared" si="6"/>
        <v>72</v>
      </c>
      <c r="G24" s="195">
        <f>'[2]29'!H26</f>
        <v>38</v>
      </c>
      <c r="H24" s="196">
        <f>'[2]29'!I26</f>
        <v>0</v>
      </c>
      <c r="I24" s="196">
        <f>'[2]29'!J26</f>
        <v>0</v>
      </c>
      <c r="J24" s="196">
        <f>'[2]29'!K26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'[2]29'!B27</f>
        <v>42</v>
      </c>
      <c r="C25" s="196">
        <f>'[2]29'!C27</f>
        <v>30</v>
      </c>
      <c r="D25" s="196">
        <f>'[2]29'!D27</f>
        <v>0</v>
      </c>
      <c r="E25" s="196">
        <f>'[2]29'!E27</f>
        <v>0</v>
      </c>
      <c r="F25" s="15">
        <f t="shared" si="6"/>
        <v>72</v>
      </c>
      <c r="G25" s="195">
        <f>'[2]29'!H27</f>
        <v>38</v>
      </c>
      <c r="H25" s="196">
        <f>'[2]29'!I27</f>
        <v>0</v>
      </c>
      <c r="I25" s="196">
        <f>'[2]29'!J27</f>
        <v>0</v>
      </c>
      <c r="J25" s="196">
        <f>'[2]29'!K27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'[2]29'!B28</f>
        <v>42</v>
      </c>
      <c r="C26" s="196">
        <f>'[2]29'!C28</f>
        <v>30</v>
      </c>
      <c r="D26" s="196">
        <f>'[2]29'!D28</f>
        <v>0</v>
      </c>
      <c r="E26" s="196">
        <f>'[2]29'!E28</f>
        <v>0</v>
      </c>
      <c r="F26" s="15">
        <f t="shared" si="6"/>
        <v>72</v>
      </c>
      <c r="G26" s="195">
        <f>'[2]29'!H28</f>
        <v>38</v>
      </c>
      <c r="H26" s="196">
        <f>'[2]29'!I28</f>
        <v>0</v>
      </c>
      <c r="I26" s="196">
        <f>'[2]29'!J28</f>
        <v>0</v>
      </c>
      <c r="J26" s="196">
        <f>'[2]29'!K28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'[2]29'!B29</f>
        <v>42</v>
      </c>
      <c r="C27" s="196">
        <f>'[2]29'!C29</f>
        <v>30</v>
      </c>
      <c r="D27" s="196">
        <f>'[2]29'!D29</f>
        <v>0</v>
      </c>
      <c r="E27" s="196">
        <f>'[2]29'!E29</f>
        <v>0</v>
      </c>
      <c r="F27" s="15">
        <f t="shared" si="6"/>
        <v>72</v>
      </c>
      <c r="G27" s="195">
        <f>'[2]29'!H29</f>
        <v>38</v>
      </c>
      <c r="H27" s="196">
        <f>'[2]29'!I29</f>
        <v>0</v>
      </c>
      <c r="I27" s="196">
        <f>'[2]29'!J29</f>
        <v>0</v>
      </c>
      <c r="J27" s="196">
        <f>'[2]29'!K29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'[2]29'!B30</f>
        <v>42</v>
      </c>
      <c r="C28" s="196">
        <f>'[2]29'!C30</f>
        <v>30</v>
      </c>
      <c r="D28" s="196">
        <f>'[2]29'!D30</f>
        <v>0</v>
      </c>
      <c r="E28" s="196">
        <f>'[2]29'!E30</f>
        <v>0</v>
      </c>
      <c r="F28" s="15">
        <f t="shared" si="6"/>
        <v>72</v>
      </c>
      <c r="G28" s="195">
        <f>'[2]29'!H30</f>
        <v>38</v>
      </c>
      <c r="H28" s="196">
        <f>'[2]29'!I30</f>
        <v>0</v>
      </c>
      <c r="I28" s="196">
        <f>'[2]29'!J30</f>
        <v>0</v>
      </c>
      <c r="J28" s="196">
        <f>'[2]29'!K30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'[2]29'!B31</f>
        <v>42</v>
      </c>
      <c r="C29" s="196">
        <f>'[2]29'!C31</f>
        <v>30</v>
      </c>
      <c r="D29" s="196">
        <f>'[2]29'!D31</f>
        <v>0</v>
      </c>
      <c r="E29" s="196">
        <f>'[2]29'!E31</f>
        <v>0</v>
      </c>
      <c r="F29" s="15">
        <f t="shared" si="6"/>
        <v>72</v>
      </c>
      <c r="G29" s="195">
        <f>'[2]29'!H31</f>
        <v>38</v>
      </c>
      <c r="H29" s="196">
        <f>'[2]29'!I31</f>
        <v>0</v>
      </c>
      <c r="I29" s="196">
        <f>'[2]29'!J31</f>
        <v>0</v>
      </c>
      <c r="J29" s="196">
        <f>'[2]29'!K31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'[2]29'!B32</f>
        <v>42</v>
      </c>
      <c r="C30" s="196">
        <f>'[2]29'!C32</f>
        <v>30</v>
      </c>
      <c r="D30" s="196">
        <f>'[2]29'!D32</f>
        <v>0</v>
      </c>
      <c r="E30" s="196">
        <f>'[2]29'!E32</f>
        <v>0</v>
      </c>
      <c r="F30" s="15">
        <f t="shared" si="6"/>
        <v>72</v>
      </c>
      <c r="G30" s="195">
        <f>'[2]29'!H32</f>
        <v>38</v>
      </c>
      <c r="H30" s="196">
        <f>'[2]29'!I32</f>
        <v>0</v>
      </c>
      <c r="I30" s="196">
        <f>'[2]29'!J32</f>
        <v>0</v>
      </c>
      <c r="J30" s="196">
        <f>'[2]29'!K32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'[2]29'!B33</f>
        <v>42</v>
      </c>
      <c r="C31" s="196">
        <f>'[2]29'!C33</f>
        <v>30</v>
      </c>
      <c r="D31" s="196">
        <f>'[2]29'!D33</f>
        <v>0</v>
      </c>
      <c r="E31" s="196">
        <f>'[2]29'!E33</f>
        <v>0</v>
      </c>
      <c r="F31" s="15">
        <f t="shared" si="6"/>
        <v>72</v>
      </c>
      <c r="G31" s="195">
        <f>'[2]29'!H33</f>
        <v>38</v>
      </c>
      <c r="H31" s="196">
        <f>'[2]29'!I33</f>
        <v>0</v>
      </c>
      <c r="I31" s="196">
        <f>'[2]29'!J33</f>
        <v>0</v>
      </c>
      <c r="J31" s="196">
        <f>'[2]29'!K33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'[2]29'!B34</f>
        <v>42</v>
      </c>
      <c r="C32" s="196">
        <f>'[2]29'!C34</f>
        <v>30</v>
      </c>
      <c r="D32" s="196">
        <f>'[2]29'!D34</f>
        <v>0</v>
      </c>
      <c r="E32" s="196">
        <f>'[2]29'!E34</f>
        <v>0</v>
      </c>
      <c r="F32" s="15">
        <f t="shared" si="6"/>
        <v>72</v>
      </c>
      <c r="G32" s="195">
        <f>'[2]29'!H34</f>
        <v>38</v>
      </c>
      <c r="H32" s="196">
        <f>'[2]29'!I34</f>
        <v>0</v>
      </c>
      <c r="I32" s="196">
        <f>'[2]29'!J34</f>
        <v>0</v>
      </c>
      <c r="J32" s="196">
        <f>'[2]29'!K34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'[2]29'!B35</f>
        <v>42</v>
      </c>
      <c r="C33" s="196">
        <f>'[2]29'!C35</f>
        <v>30</v>
      </c>
      <c r="D33" s="196">
        <f>'[2]29'!D35</f>
        <v>0</v>
      </c>
      <c r="E33" s="196">
        <f>'[2]29'!E35</f>
        <v>0</v>
      </c>
      <c r="F33" s="15">
        <f t="shared" si="6"/>
        <v>72</v>
      </c>
      <c r="G33" s="195">
        <f>'[2]29'!H35</f>
        <v>38</v>
      </c>
      <c r="H33" s="196">
        <f>'[2]29'!I35</f>
        <v>0</v>
      </c>
      <c r="I33" s="196">
        <f>'[2]29'!J35</f>
        <v>0</v>
      </c>
      <c r="J33" s="196">
        <f>'[2]29'!K35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'[2]29'!B36</f>
        <v>42</v>
      </c>
      <c r="C34" s="196">
        <f>'[2]29'!C36</f>
        <v>30</v>
      </c>
      <c r="D34" s="196">
        <f>'[2]29'!D36</f>
        <v>0</v>
      </c>
      <c r="E34" s="196">
        <f>'[2]29'!E36</f>
        <v>0</v>
      </c>
      <c r="F34" s="15">
        <f t="shared" si="6"/>
        <v>72</v>
      </c>
      <c r="G34" s="195">
        <f>'[2]29'!H36</f>
        <v>38</v>
      </c>
      <c r="H34" s="196">
        <f>'[2]29'!I36</f>
        <v>0</v>
      </c>
      <c r="I34" s="196">
        <f>'[2]29'!J36</f>
        <v>0</v>
      </c>
      <c r="J34" s="196">
        <f>'[2]29'!K36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'[2]29'!B37</f>
        <v>42</v>
      </c>
      <c r="C35" s="196">
        <f>'[2]29'!C37</f>
        <v>30</v>
      </c>
      <c r="D35" s="196">
        <f>'[2]29'!D37</f>
        <v>0</v>
      </c>
      <c r="E35" s="196">
        <f>'[2]29'!E37</f>
        <v>0</v>
      </c>
      <c r="F35" s="15">
        <f t="shared" si="6"/>
        <v>72</v>
      </c>
      <c r="G35" s="195">
        <f>'[2]29'!H37</f>
        <v>38</v>
      </c>
      <c r="H35" s="196">
        <f>'[2]29'!I37</f>
        <v>0</v>
      </c>
      <c r="I35" s="196">
        <f>'[2]29'!J37</f>
        <v>0</v>
      </c>
      <c r="J35" s="196">
        <f>'[2]29'!K37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'[2]29'!B38</f>
        <v>42</v>
      </c>
      <c r="C36" s="196">
        <f>'[2]29'!C38</f>
        <v>30</v>
      </c>
      <c r="D36" s="196">
        <f>'[2]29'!D38</f>
        <v>0</v>
      </c>
      <c r="E36" s="196">
        <f>'[2]29'!E38</f>
        <v>0</v>
      </c>
      <c r="F36" s="15">
        <f t="shared" si="6"/>
        <v>72</v>
      </c>
      <c r="G36" s="195">
        <f>'[2]29'!H38</f>
        <v>38</v>
      </c>
      <c r="H36" s="196">
        <f>'[2]29'!I38</f>
        <v>0</v>
      </c>
      <c r="I36" s="196">
        <f>'[2]29'!J38</f>
        <v>0</v>
      </c>
      <c r="J36" s="196">
        <f>'[2]29'!K38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'[2]29'!B39</f>
        <v>42</v>
      </c>
      <c r="C37" s="196">
        <f>'[2]29'!C39</f>
        <v>30</v>
      </c>
      <c r="D37" s="196">
        <f>'[2]29'!D39</f>
        <v>0</v>
      </c>
      <c r="E37" s="196">
        <f>'[2]29'!E39</f>
        <v>0</v>
      </c>
      <c r="F37" s="15">
        <f t="shared" si="6"/>
        <v>72</v>
      </c>
      <c r="G37" s="195">
        <f>'[2]29'!H39</f>
        <v>38</v>
      </c>
      <c r="H37" s="196">
        <f>'[2]29'!I39</f>
        <v>0</v>
      </c>
      <c r="I37" s="196">
        <f>'[2]29'!J39</f>
        <v>0</v>
      </c>
      <c r="J37" s="196">
        <f>'[2]29'!K39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'[2]29'!B40</f>
        <v>42</v>
      </c>
      <c r="C38" s="196">
        <f>'[2]29'!C40</f>
        <v>30</v>
      </c>
      <c r="D38" s="196">
        <f>'[2]29'!D40</f>
        <v>0</v>
      </c>
      <c r="E38" s="196">
        <f>'[2]29'!E40</f>
        <v>0</v>
      </c>
      <c r="F38" s="15">
        <f t="shared" si="6"/>
        <v>72</v>
      </c>
      <c r="G38" s="195">
        <f>'[2]29'!H40</f>
        <v>38</v>
      </c>
      <c r="H38" s="196">
        <f>'[2]29'!I40</f>
        <v>0</v>
      </c>
      <c r="I38" s="196">
        <f>'[2]29'!J40</f>
        <v>0</v>
      </c>
      <c r="J38" s="196">
        <f>'[2]29'!K40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'[2]29'!B41</f>
        <v>42</v>
      </c>
      <c r="C39" s="196">
        <f>'[2]29'!C41</f>
        <v>30</v>
      </c>
      <c r="D39" s="196">
        <f>'[2]29'!D41</f>
        <v>0</v>
      </c>
      <c r="E39" s="196">
        <f>'[2]29'!E41</f>
        <v>0</v>
      </c>
      <c r="F39" s="15">
        <f t="shared" si="6"/>
        <v>72</v>
      </c>
      <c r="G39" s="195">
        <f>'[2]29'!H41</f>
        <v>38</v>
      </c>
      <c r="H39" s="196">
        <f>'[2]29'!I41</f>
        <v>0</v>
      </c>
      <c r="I39" s="196">
        <f>'[2]29'!J41</f>
        <v>0</v>
      </c>
      <c r="J39" s="196">
        <f>'[2]29'!K41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5">
        <f>'[2]29'!B42</f>
        <v>42</v>
      </c>
      <c r="C40" s="196">
        <f>'[2]29'!C42</f>
        <v>30</v>
      </c>
      <c r="D40" s="196">
        <f>'[2]29'!D42</f>
        <v>0</v>
      </c>
      <c r="E40" s="196">
        <f>'[2]29'!E42</f>
        <v>0</v>
      </c>
      <c r="F40" s="15">
        <f t="shared" si="6"/>
        <v>72</v>
      </c>
      <c r="G40" s="195">
        <f>'[2]29'!H42</f>
        <v>38</v>
      </c>
      <c r="H40" s="196">
        <f>'[2]29'!I42</f>
        <v>0</v>
      </c>
      <c r="I40" s="196">
        <f>'[2]29'!J42</f>
        <v>0</v>
      </c>
      <c r="J40" s="196">
        <f>'[2]29'!K42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5">
        <f>'[2]29'!B43</f>
        <v>42</v>
      </c>
      <c r="C41" s="196">
        <f>'[2]29'!C43</f>
        <v>30</v>
      </c>
      <c r="D41" s="196">
        <f>'[2]29'!D43</f>
        <v>0</v>
      </c>
      <c r="E41" s="196">
        <f>'[2]29'!E43</f>
        <v>0</v>
      </c>
      <c r="F41" s="15">
        <f t="shared" si="6"/>
        <v>72</v>
      </c>
      <c r="G41" s="195">
        <f>'[2]29'!H43</f>
        <v>38</v>
      </c>
      <c r="H41" s="196">
        <f>'[2]29'!I43</f>
        <v>0</v>
      </c>
      <c r="I41" s="196">
        <f>'[2]29'!J43</f>
        <v>0</v>
      </c>
      <c r="J41" s="196">
        <f>'[2]29'!K43</f>
        <v>0</v>
      </c>
      <c r="K41" s="15">
        <f t="shared" si="3"/>
        <v>38</v>
      </c>
      <c r="L41" s="18">
        <f>frq!C41</f>
        <v>1</v>
      </c>
      <c r="M41" s="124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195">
        <f>'[2]29'!B44</f>
        <v>42</v>
      </c>
      <c r="C42" s="196">
        <f>'[2]29'!C44</f>
        <v>30</v>
      </c>
      <c r="D42" s="196">
        <f>'[2]29'!D44</f>
        <v>0</v>
      </c>
      <c r="E42" s="196">
        <f>'[2]29'!E44</f>
        <v>0</v>
      </c>
      <c r="F42" s="15">
        <f t="shared" si="6"/>
        <v>72</v>
      </c>
      <c r="G42" s="195">
        <f>'[2]29'!H44</f>
        <v>38</v>
      </c>
      <c r="H42" s="196">
        <f>'[2]29'!I44</f>
        <v>0</v>
      </c>
      <c r="I42" s="196">
        <f>'[2]29'!J44</f>
        <v>0</v>
      </c>
      <c r="J42" s="196">
        <f>'[2]29'!K44</f>
        <v>0</v>
      </c>
      <c r="K42" s="15">
        <f t="shared" si="3"/>
        <v>38</v>
      </c>
      <c r="L42" s="18">
        <f>frq!C42</f>
        <v>1</v>
      </c>
      <c r="M42" s="124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195">
        <f>'[2]29'!B45</f>
        <v>42</v>
      </c>
      <c r="C43" s="196">
        <f>'[2]29'!C45</f>
        <v>30</v>
      </c>
      <c r="D43" s="196">
        <f>'[2]29'!D45</f>
        <v>0</v>
      </c>
      <c r="E43" s="196">
        <f>'[2]29'!E45</f>
        <v>0</v>
      </c>
      <c r="F43" s="15">
        <f t="shared" si="6"/>
        <v>72</v>
      </c>
      <c r="G43" s="195">
        <f>'[2]29'!H45</f>
        <v>37</v>
      </c>
      <c r="H43" s="196">
        <f>'[2]29'!I45</f>
        <v>0</v>
      </c>
      <c r="I43" s="196">
        <f>'[2]29'!J45</f>
        <v>0</v>
      </c>
      <c r="J43" s="196">
        <f>'[2]29'!K45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5">
        <f>'[2]29'!B46</f>
        <v>42</v>
      </c>
      <c r="C44" s="196">
        <f>'[2]29'!C46</f>
        <v>30</v>
      </c>
      <c r="D44" s="196">
        <f>'[2]29'!D46</f>
        <v>0</v>
      </c>
      <c r="E44" s="196">
        <f>'[2]29'!E46</f>
        <v>0</v>
      </c>
      <c r="F44" s="15">
        <f t="shared" si="6"/>
        <v>72</v>
      </c>
      <c r="G44" s="195">
        <f>'[2]29'!H46</f>
        <v>37</v>
      </c>
      <c r="H44" s="196">
        <f>'[2]29'!I46</f>
        <v>0</v>
      </c>
      <c r="I44" s="196">
        <f>'[2]29'!J46</f>
        <v>0</v>
      </c>
      <c r="J44" s="196">
        <f>'[2]29'!K46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5">
        <f>'[2]29'!B47</f>
        <v>42</v>
      </c>
      <c r="C45" s="196">
        <f>'[2]29'!C47</f>
        <v>30</v>
      </c>
      <c r="D45" s="196">
        <f>'[2]29'!D47</f>
        <v>0</v>
      </c>
      <c r="E45" s="196">
        <f>'[2]29'!E47</f>
        <v>0</v>
      </c>
      <c r="F45" s="15">
        <f t="shared" si="6"/>
        <v>72</v>
      </c>
      <c r="G45" s="195">
        <f>'[2]29'!H47</f>
        <v>37</v>
      </c>
      <c r="H45" s="196">
        <f>'[2]29'!I47</f>
        <v>0</v>
      </c>
      <c r="I45" s="196">
        <f>'[2]29'!J47</f>
        <v>0</v>
      </c>
      <c r="J45" s="196">
        <f>'[2]29'!K47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5">
        <f>'[2]29'!B48</f>
        <v>42</v>
      </c>
      <c r="C46" s="196">
        <f>'[2]29'!C48</f>
        <v>30</v>
      </c>
      <c r="D46" s="196">
        <f>'[2]29'!D48</f>
        <v>0</v>
      </c>
      <c r="E46" s="196">
        <f>'[2]29'!E48</f>
        <v>0</v>
      </c>
      <c r="F46" s="15">
        <f t="shared" si="6"/>
        <v>72</v>
      </c>
      <c r="G46" s="195">
        <f>'[2]29'!H48</f>
        <v>36</v>
      </c>
      <c r="H46" s="196">
        <f>'[2]29'!I48</f>
        <v>0</v>
      </c>
      <c r="I46" s="196">
        <f>'[2]29'!J48</f>
        <v>0</v>
      </c>
      <c r="J46" s="196">
        <f>'[2]29'!K48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195">
        <f>'[2]29'!B49</f>
        <v>42</v>
      </c>
      <c r="C47" s="196">
        <f>'[2]29'!C49</f>
        <v>30</v>
      </c>
      <c r="D47" s="196">
        <f>'[2]29'!D49</f>
        <v>0</v>
      </c>
      <c r="E47" s="196">
        <f>'[2]29'!E49</f>
        <v>0</v>
      </c>
      <c r="F47" s="15">
        <f t="shared" si="6"/>
        <v>72</v>
      </c>
      <c r="G47" s="195">
        <f>'[2]29'!H49</f>
        <v>36</v>
      </c>
      <c r="H47" s="196">
        <f>'[2]29'!I49</f>
        <v>0</v>
      </c>
      <c r="I47" s="196">
        <f>'[2]29'!J49</f>
        <v>0</v>
      </c>
      <c r="J47" s="196">
        <f>'[2]29'!K49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195">
        <f>'[2]29'!B50</f>
        <v>42</v>
      </c>
      <c r="C48" s="196">
        <f>'[2]29'!C50</f>
        <v>30</v>
      </c>
      <c r="D48" s="196">
        <f>'[2]29'!D50</f>
        <v>0</v>
      </c>
      <c r="E48" s="196">
        <f>'[2]29'!E50</f>
        <v>0</v>
      </c>
      <c r="F48" s="15">
        <f t="shared" si="6"/>
        <v>72</v>
      </c>
      <c r="G48" s="195">
        <f>'[2]29'!H50</f>
        <v>36</v>
      </c>
      <c r="H48" s="196">
        <f>'[2]29'!I50</f>
        <v>0</v>
      </c>
      <c r="I48" s="196">
        <f>'[2]29'!J50</f>
        <v>0</v>
      </c>
      <c r="J48" s="196">
        <f>'[2]29'!K50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195">
        <f>'[2]29'!B51</f>
        <v>42</v>
      </c>
      <c r="C49" s="196">
        <f>'[2]29'!C51</f>
        <v>30</v>
      </c>
      <c r="D49" s="196">
        <f>'[2]29'!D51</f>
        <v>0</v>
      </c>
      <c r="E49" s="196">
        <f>'[2]29'!E51</f>
        <v>0</v>
      </c>
      <c r="F49" s="15">
        <f t="shared" si="6"/>
        <v>72</v>
      </c>
      <c r="G49" s="195">
        <f>'[2]29'!H51</f>
        <v>36</v>
      </c>
      <c r="H49" s="196">
        <f>'[2]29'!I51</f>
        <v>0</v>
      </c>
      <c r="I49" s="196">
        <f>'[2]29'!J51</f>
        <v>0</v>
      </c>
      <c r="J49" s="196">
        <f>'[2]29'!K51</f>
        <v>0</v>
      </c>
      <c r="K49" s="15">
        <f t="shared" si="3"/>
        <v>36</v>
      </c>
      <c r="L49" s="18">
        <f>frq!C49</f>
        <v>1</v>
      </c>
      <c r="M49" s="124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195">
        <f>'[2]29'!B52</f>
        <v>42</v>
      </c>
      <c r="C50" s="196">
        <f>'[2]29'!C52</f>
        <v>30</v>
      </c>
      <c r="D50" s="196">
        <f>'[2]29'!D52</f>
        <v>0</v>
      </c>
      <c r="E50" s="196">
        <f>'[2]29'!E52</f>
        <v>0</v>
      </c>
      <c r="F50" s="15">
        <f t="shared" si="6"/>
        <v>72</v>
      </c>
      <c r="G50" s="195">
        <f>'[2]29'!H52</f>
        <v>35</v>
      </c>
      <c r="H50" s="196">
        <f>'[2]29'!I52</f>
        <v>0</v>
      </c>
      <c r="I50" s="196">
        <f>'[2]29'!J52</f>
        <v>0</v>
      </c>
      <c r="J50" s="196">
        <f>'[2]29'!K52</f>
        <v>0</v>
      </c>
      <c r="K50" s="15">
        <f t="shared" si="3"/>
        <v>35</v>
      </c>
      <c r="L50" s="18">
        <f>frq!C50</f>
        <v>1</v>
      </c>
      <c r="M50" s="124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195">
        <f>'[2]29'!B53</f>
        <v>42</v>
      </c>
      <c r="C51" s="196">
        <f>'[2]29'!C53</f>
        <v>30</v>
      </c>
      <c r="D51" s="196">
        <f>'[2]29'!D53</f>
        <v>0</v>
      </c>
      <c r="E51" s="196">
        <f>'[2]29'!E53</f>
        <v>0</v>
      </c>
      <c r="F51" s="15">
        <f t="shared" si="6"/>
        <v>72</v>
      </c>
      <c r="G51" s="195">
        <f>'[2]29'!H53</f>
        <v>35</v>
      </c>
      <c r="H51" s="196">
        <f>'[2]29'!I53</f>
        <v>0</v>
      </c>
      <c r="I51" s="196">
        <f>'[2]29'!J53</f>
        <v>0</v>
      </c>
      <c r="J51" s="196">
        <f>'[2]29'!K53</f>
        <v>0</v>
      </c>
      <c r="K51" s="15">
        <f t="shared" si="3"/>
        <v>35</v>
      </c>
      <c r="L51" s="18">
        <f>frq!C51</f>
        <v>1</v>
      </c>
      <c r="M51" s="124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195">
        <f>'[2]29'!B54</f>
        <v>42</v>
      </c>
      <c r="C52" s="196">
        <f>'[2]29'!C54</f>
        <v>30</v>
      </c>
      <c r="D52" s="196">
        <f>'[2]29'!D54</f>
        <v>0</v>
      </c>
      <c r="E52" s="196">
        <f>'[2]29'!E54</f>
        <v>0</v>
      </c>
      <c r="F52" s="15">
        <f t="shared" si="6"/>
        <v>72</v>
      </c>
      <c r="G52" s="195">
        <f>'[2]29'!H54</f>
        <v>35</v>
      </c>
      <c r="H52" s="196">
        <f>'[2]29'!I54</f>
        <v>0</v>
      </c>
      <c r="I52" s="196">
        <f>'[2]29'!J54</f>
        <v>0</v>
      </c>
      <c r="J52" s="196">
        <f>'[2]29'!K54</f>
        <v>0</v>
      </c>
      <c r="K52" s="15">
        <f t="shared" si="3"/>
        <v>35</v>
      </c>
      <c r="L52" s="18">
        <f>frq!C52</f>
        <v>1</v>
      </c>
      <c r="M52" s="124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195">
        <f>'[2]29'!B55</f>
        <v>42</v>
      </c>
      <c r="C53" s="196">
        <f>'[2]29'!C55</f>
        <v>30</v>
      </c>
      <c r="D53" s="196">
        <f>'[2]29'!D55</f>
        <v>0</v>
      </c>
      <c r="E53" s="196">
        <f>'[2]29'!E55</f>
        <v>0</v>
      </c>
      <c r="F53" s="15">
        <f t="shared" si="6"/>
        <v>72</v>
      </c>
      <c r="G53" s="195">
        <f>'[2]29'!H55</f>
        <v>35</v>
      </c>
      <c r="H53" s="196">
        <f>'[2]29'!I55</f>
        <v>0</v>
      </c>
      <c r="I53" s="196">
        <f>'[2]29'!J55</f>
        <v>0</v>
      </c>
      <c r="J53" s="196">
        <f>'[2]29'!K55</f>
        <v>0</v>
      </c>
      <c r="K53" s="15">
        <f t="shared" si="3"/>
        <v>35</v>
      </c>
      <c r="L53" s="18">
        <f>frq!C53</f>
        <v>1</v>
      </c>
      <c r="M53" s="124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195">
        <f>'[2]29'!B56</f>
        <v>42</v>
      </c>
      <c r="C54" s="196">
        <f>'[2]29'!C56</f>
        <v>30</v>
      </c>
      <c r="D54" s="196">
        <f>'[2]29'!D56</f>
        <v>0</v>
      </c>
      <c r="E54" s="196">
        <f>'[2]29'!E56</f>
        <v>0</v>
      </c>
      <c r="F54" s="15">
        <f t="shared" si="6"/>
        <v>72</v>
      </c>
      <c r="G54" s="195">
        <f>'[2]29'!H56</f>
        <v>34</v>
      </c>
      <c r="H54" s="196">
        <f>'[2]29'!I56</f>
        <v>0</v>
      </c>
      <c r="I54" s="196">
        <f>'[2]29'!J56</f>
        <v>0</v>
      </c>
      <c r="J54" s="196">
        <f>'[2]29'!K56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195">
        <f>'[2]29'!B57</f>
        <v>42</v>
      </c>
      <c r="C55" s="196">
        <f>'[2]29'!C57</f>
        <v>30</v>
      </c>
      <c r="D55" s="196">
        <f>'[2]29'!D57</f>
        <v>0</v>
      </c>
      <c r="E55" s="196">
        <f>'[2]29'!E57</f>
        <v>0</v>
      </c>
      <c r="F55" s="15">
        <f t="shared" si="6"/>
        <v>72</v>
      </c>
      <c r="G55" s="195">
        <f>'[2]29'!H57</f>
        <v>34</v>
      </c>
      <c r="H55" s="196">
        <f>'[2]29'!I57</f>
        <v>0</v>
      </c>
      <c r="I55" s="196">
        <f>'[2]29'!J57</f>
        <v>0</v>
      </c>
      <c r="J55" s="196">
        <f>'[2]29'!K57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195">
        <f>'[2]29'!B58</f>
        <v>42</v>
      </c>
      <c r="C56" s="196">
        <f>'[2]29'!C58</f>
        <v>30</v>
      </c>
      <c r="D56" s="196">
        <f>'[2]29'!D58</f>
        <v>0</v>
      </c>
      <c r="E56" s="196">
        <f>'[2]29'!E58</f>
        <v>0</v>
      </c>
      <c r="F56" s="15">
        <f t="shared" si="6"/>
        <v>72</v>
      </c>
      <c r="G56" s="195">
        <f>'[2]29'!H58</f>
        <v>34</v>
      </c>
      <c r="H56" s="196">
        <f>'[2]29'!I58</f>
        <v>0</v>
      </c>
      <c r="I56" s="196">
        <f>'[2]29'!J58</f>
        <v>0</v>
      </c>
      <c r="J56" s="196">
        <f>'[2]29'!K58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195">
        <f>'[2]29'!B59</f>
        <v>42</v>
      </c>
      <c r="C57" s="196">
        <f>'[2]29'!C59</f>
        <v>30</v>
      </c>
      <c r="D57" s="196">
        <f>'[2]29'!D59</f>
        <v>0</v>
      </c>
      <c r="E57" s="196">
        <f>'[2]29'!E59</f>
        <v>0</v>
      </c>
      <c r="F57" s="15">
        <f t="shared" si="6"/>
        <v>72</v>
      </c>
      <c r="G57" s="195">
        <f>'[2]29'!H59</f>
        <v>34</v>
      </c>
      <c r="H57" s="196">
        <f>'[2]29'!I59</f>
        <v>0</v>
      </c>
      <c r="I57" s="196">
        <f>'[2]29'!J59</f>
        <v>0</v>
      </c>
      <c r="J57" s="196">
        <f>'[2]29'!K59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195">
        <f>'[2]29'!B60</f>
        <v>42</v>
      </c>
      <c r="C58" s="196">
        <f>'[2]29'!C60</f>
        <v>30</v>
      </c>
      <c r="D58" s="196">
        <f>'[2]29'!D60</f>
        <v>0</v>
      </c>
      <c r="E58" s="196">
        <f>'[2]29'!E60</f>
        <v>0</v>
      </c>
      <c r="F58" s="15">
        <f t="shared" si="6"/>
        <v>72</v>
      </c>
      <c r="G58" s="195">
        <f>'[2]29'!H60</f>
        <v>34</v>
      </c>
      <c r="H58" s="196">
        <f>'[2]29'!I60</f>
        <v>0</v>
      </c>
      <c r="I58" s="196">
        <f>'[2]29'!J60</f>
        <v>0</v>
      </c>
      <c r="J58" s="196">
        <f>'[2]29'!K60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195">
        <f>'[2]29'!B61</f>
        <v>42</v>
      </c>
      <c r="C59" s="196">
        <f>'[2]29'!C61</f>
        <v>30</v>
      </c>
      <c r="D59" s="196">
        <f>'[2]29'!D61</f>
        <v>0</v>
      </c>
      <c r="E59" s="196">
        <f>'[2]29'!E61</f>
        <v>0</v>
      </c>
      <c r="F59" s="15">
        <f t="shared" si="6"/>
        <v>72</v>
      </c>
      <c r="G59" s="195">
        <f>'[2]29'!H61</f>
        <v>34</v>
      </c>
      <c r="H59" s="196">
        <f>'[2]29'!I61</f>
        <v>0</v>
      </c>
      <c r="I59" s="196">
        <f>'[2]29'!J61</f>
        <v>0</v>
      </c>
      <c r="J59" s="196">
        <f>'[2]29'!K61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195">
        <f>'[2]29'!B62</f>
        <v>42</v>
      </c>
      <c r="C60" s="196">
        <f>'[2]29'!C62</f>
        <v>30</v>
      </c>
      <c r="D60" s="196">
        <f>'[2]29'!D62</f>
        <v>0</v>
      </c>
      <c r="E60" s="196">
        <f>'[2]29'!E62</f>
        <v>0</v>
      </c>
      <c r="F60" s="15">
        <f t="shared" si="6"/>
        <v>72</v>
      </c>
      <c r="G60" s="195">
        <f>'[2]29'!H62</f>
        <v>34</v>
      </c>
      <c r="H60" s="196">
        <f>'[2]29'!I62</f>
        <v>0</v>
      </c>
      <c r="I60" s="196">
        <f>'[2]29'!J62</f>
        <v>0</v>
      </c>
      <c r="J60" s="196">
        <f>'[2]29'!K62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195">
        <f>'[2]29'!B63</f>
        <v>42</v>
      </c>
      <c r="C61" s="196">
        <f>'[2]29'!C63</f>
        <v>30</v>
      </c>
      <c r="D61" s="196">
        <f>'[2]29'!D63</f>
        <v>0</v>
      </c>
      <c r="E61" s="196">
        <f>'[2]29'!E63</f>
        <v>0</v>
      </c>
      <c r="F61" s="15">
        <f t="shared" si="6"/>
        <v>72</v>
      </c>
      <c r="G61" s="195">
        <f>'[2]29'!H63</f>
        <v>34</v>
      </c>
      <c r="H61" s="196">
        <f>'[2]29'!I63</f>
        <v>0</v>
      </c>
      <c r="I61" s="196">
        <f>'[2]29'!J63</f>
        <v>0</v>
      </c>
      <c r="J61" s="196">
        <f>'[2]29'!K63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195">
        <f>'[2]29'!B64</f>
        <v>42</v>
      </c>
      <c r="C62" s="196">
        <f>'[2]29'!C64</f>
        <v>30</v>
      </c>
      <c r="D62" s="196">
        <f>'[2]29'!D64</f>
        <v>0</v>
      </c>
      <c r="E62" s="196">
        <f>'[2]29'!E64</f>
        <v>0</v>
      </c>
      <c r="F62" s="15">
        <f t="shared" si="6"/>
        <v>72</v>
      </c>
      <c r="G62" s="195">
        <f>'[2]29'!H64</f>
        <v>34</v>
      </c>
      <c r="H62" s="196">
        <f>'[2]29'!I64</f>
        <v>0</v>
      </c>
      <c r="I62" s="196">
        <f>'[2]29'!J64</f>
        <v>0</v>
      </c>
      <c r="J62" s="196">
        <f>'[2]29'!K64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195">
        <f>'[2]29'!B65</f>
        <v>42</v>
      </c>
      <c r="C63" s="196">
        <f>'[2]29'!C65</f>
        <v>30</v>
      </c>
      <c r="D63" s="196">
        <f>'[2]29'!D65</f>
        <v>0</v>
      </c>
      <c r="E63" s="196">
        <f>'[2]29'!E65</f>
        <v>0</v>
      </c>
      <c r="F63" s="15">
        <f t="shared" si="6"/>
        <v>72</v>
      </c>
      <c r="G63" s="195">
        <f>'[2]29'!H65</f>
        <v>34</v>
      </c>
      <c r="H63" s="196">
        <f>'[2]29'!I65</f>
        <v>0</v>
      </c>
      <c r="I63" s="196">
        <f>'[2]29'!J65</f>
        <v>0</v>
      </c>
      <c r="J63" s="196">
        <f>'[2]29'!K65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195">
        <f>'[2]29'!B66</f>
        <v>42</v>
      </c>
      <c r="C64" s="196">
        <f>'[2]29'!C66</f>
        <v>30</v>
      </c>
      <c r="D64" s="196">
        <f>'[2]29'!D66</f>
        <v>0</v>
      </c>
      <c r="E64" s="196">
        <f>'[2]29'!E66</f>
        <v>0</v>
      </c>
      <c r="F64" s="15">
        <f t="shared" si="6"/>
        <v>72</v>
      </c>
      <c r="G64" s="195">
        <f>'[2]29'!H66</f>
        <v>34</v>
      </c>
      <c r="H64" s="196">
        <f>'[2]29'!I66</f>
        <v>0</v>
      </c>
      <c r="I64" s="196">
        <f>'[2]29'!J66</f>
        <v>0</v>
      </c>
      <c r="J64" s="196">
        <f>'[2]29'!K66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195">
        <f>'[2]29'!B67</f>
        <v>42</v>
      </c>
      <c r="C65" s="196">
        <f>'[2]29'!C67</f>
        <v>30</v>
      </c>
      <c r="D65" s="196">
        <f>'[2]29'!D67</f>
        <v>0</v>
      </c>
      <c r="E65" s="196">
        <f>'[2]29'!E67</f>
        <v>0</v>
      </c>
      <c r="F65" s="15">
        <f t="shared" si="6"/>
        <v>72</v>
      </c>
      <c r="G65" s="195">
        <f>'[2]29'!H67</f>
        <v>34</v>
      </c>
      <c r="H65" s="196">
        <f>'[2]29'!I67</f>
        <v>0</v>
      </c>
      <c r="I65" s="196">
        <f>'[2]29'!J67</f>
        <v>0</v>
      </c>
      <c r="J65" s="196">
        <f>'[2]29'!K67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195">
        <f>'[2]29'!B68</f>
        <v>42</v>
      </c>
      <c r="C66" s="196">
        <f>'[2]29'!C68</f>
        <v>30</v>
      </c>
      <c r="D66" s="196">
        <f>'[2]29'!D68</f>
        <v>0</v>
      </c>
      <c r="E66" s="196">
        <f>'[2]29'!E68</f>
        <v>0</v>
      </c>
      <c r="F66" s="15">
        <f t="shared" si="6"/>
        <v>72</v>
      </c>
      <c r="G66" s="195">
        <f>'[2]29'!H68</f>
        <v>34</v>
      </c>
      <c r="H66" s="196">
        <f>'[2]29'!I68</f>
        <v>0</v>
      </c>
      <c r="I66" s="196">
        <f>'[2]29'!J68</f>
        <v>0</v>
      </c>
      <c r="J66" s="196">
        <f>'[2]29'!K68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195">
        <f>'[2]29'!B69</f>
        <v>42</v>
      </c>
      <c r="C67" s="196">
        <f>'[2]29'!C69</f>
        <v>30</v>
      </c>
      <c r="D67" s="196">
        <f>'[2]29'!D69</f>
        <v>0</v>
      </c>
      <c r="E67" s="196">
        <f>'[2]29'!E69</f>
        <v>0</v>
      </c>
      <c r="F67" s="15">
        <f t="shared" si="6"/>
        <v>72</v>
      </c>
      <c r="G67" s="195">
        <f>'[2]29'!H69</f>
        <v>34</v>
      </c>
      <c r="H67" s="196">
        <f>'[2]29'!I69</f>
        <v>0</v>
      </c>
      <c r="I67" s="196">
        <f>'[2]29'!J69</f>
        <v>0</v>
      </c>
      <c r="J67" s="196">
        <f>'[2]29'!K69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5">
        <f>'[2]29'!B70</f>
        <v>42</v>
      </c>
      <c r="C68" s="196">
        <f>'[2]29'!C70</f>
        <v>30</v>
      </c>
      <c r="D68" s="196">
        <f>'[2]29'!D70</f>
        <v>0</v>
      </c>
      <c r="E68" s="196">
        <f>'[2]29'!E70</f>
        <v>0</v>
      </c>
      <c r="F68" s="15">
        <f t="shared" si="6"/>
        <v>72</v>
      </c>
      <c r="G68" s="195">
        <f>'[2]29'!H70</f>
        <v>34</v>
      </c>
      <c r="H68" s="196">
        <f>'[2]29'!I70</f>
        <v>0</v>
      </c>
      <c r="I68" s="196">
        <f>'[2]29'!J70</f>
        <v>0</v>
      </c>
      <c r="J68" s="196">
        <f>'[2]29'!K70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5">
        <f>'[2]29'!B71</f>
        <v>42</v>
      </c>
      <c r="C69" s="196">
        <f>'[2]29'!C71</f>
        <v>30</v>
      </c>
      <c r="D69" s="196">
        <f>'[2]29'!D71</f>
        <v>0</v>
      </c>
      <c r="E69" s="196">
        <f>'[2]29'!E71</f>
        <v>0</v>
      </c>
      <c r="F69" s="15">
        <f t="shared" ref="F69:F98" si="16">SUM(B69:E69)</f>
        <v>72</v>
      </c>
      <c r="G69" s="195">
        <f>'[2]29'!H71</f>
        <v>34</v>
      </c>
      <c r="H69" s="196">
        <f>'[2]29'!I71</f>
        <v>0</v>
      </c>
      <c r="I69" s="196">
        <f>'[2]29'!J71</f>
        <v>0</v>
      </c>
      <c r="J69" s="196">
        <f>'[2]29'!K71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5">
        <f>'[2]29'!B72</f>
        <v>42</v>
      </c>
      <c r="C70" s="196">
        <f>'[2]29'!C72</f>
        <v>30</v>
      </c>
      <c r="D70" s="196">
        <f>'[2]29'!D72</f>
        <v>0</v>
      </c>
      <c r="E70" s="196">
        <f>'[2]29'!E72</f>
        <v>0</v>
      </c>
      <c r="F70" s="15">
        <f t="shared" si="16"/>
        <v>72</v>
      </c>
      <c r="G70" s="195">
        <f>'[2]29'!H72</f>
        <v>34</v>
      </c>
      <c r="H70" s="196">
        <f>'[2]29'!I72</f>
        <v>0</v>
      </c>
      <c r="I70" s="196">
        <f>'[2]29'!J72</f>
        <v>0</v>
      </c>
      <c r="J70" s="196">
        <f>'[2]29'!K72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5">
        <f>'[2]29'!B73</f>
        <v>42</v>
      </c>
      <c r="C71" s="196">
        <f>'[2]29'!C73</f>
        <v>30</v>
      </c>
      <c r="D71" s="196">
        <f>'[2]29'!D73</f>
        <v>0</v>
      </c>
      <c r="E71" s="196">
        <f>'[2]29'!E73</f>
        <v>0</v>
      </c>
      <c r="F71" s="15">
        <f t="shared" si="16"/>
        <v>72</v>
      </c>
      <c r="G71" s="195">
        <f>'[2]29'!H73</f>
        <v>34</v>
      </c>
      <c r="H71" s="196">
        <f>'[2]29'!I73</f>
        <v>0</v>
      </c>
      <c r="I71" s="196">
        <f>'[2]29'!J73</f>
        <v>0</v>
      </c>
      <c r="J71" s="196">
        <f>'[2]29'!K73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195">
        <f>'[2]29'!B74</f>
        <v>42</v>
      </c>
      <c r="C72" s="196">
        <f>'[2]29'!C74</f>
        <v>30</v>
      </c>
      <c r="D72" s="196">
        <f>'[2]29'!D74</f>
        <v>0</v>
      </c>
      <c r="E72" s="196">
        <f>'[2]29'!E74</f>
        <v>0</v>
      </c>
      <c r="F72" s="15">
        <f t="shared" si="16"/>
        <v>72</v>
      </c>
      <c r="G72" s="195">
        <f>'[2]29'!H74</f>
        <v>34</v>
      </c>
      <c r="H72" s="196">
        <f>'[2]29'!I74</f>
        <v>0</v>
      </c>
      <c r="I72" s="196">
        <f>'[2]29'!J74</f>
        <v>0</v>
      </c>
      <c r="J72" s="196">
        <f>'[2]29'!K74</f>
        <v>0</v>
      </c>
      <c r="K72" s="15">
        <f t="shared" si="13"/>
        <v>34</v>
      </c>
      <c r="L72" s="18">
        <f>frq!C72</f>
        <v>1</v>
      </c>
      <c r="M72" s="124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195">
        <f>'[2]29'!B75</f>
        <v>42</v>
      </c>
      <c r="C73" s="196">
        <f>'[2]29'!C75</f>
        <v>30</v>
      </c>
      <c r="D73" s="196">
        <f>'[2]29'!D75</f>
        <v>0</v>
      </c>
      <c r="E73" s="196">
        <f>'[2]29'!E75</f>
        <v>0</v>
      </c>
      <c r="F73" s="15">
        <f t="shared" si="16"/>
        <v>72</v>
      </c>
      <c r="G73" s="195">
        <f>'[2]29'!H75</f>
        <v>36</v>
      </c>
      <c r="H73" s="196">
        <f>'[2]29'!I75</f>
        <v>0</v>
      </c>
      <c r="I73" s="196">
        <f>'[2]29'!J75</f>
        <v>0</v>
      </c>
      <c r="J73" s="196">
        <f>'[2]29'!K75</f>
        <v>0</v>
      </c>
      <c r="K73" s="15">
        <f t="shared" si="13"/>
        <v>36</v>
      </c>
      <c r="L73" s="18">
        <f>frq!C73</f>
        <v>1</v>
      </c>
      <c r="M73" s="124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195">
        <f>'[2]29'!B76</f>
        <v>42</v>
      </c>
      <c r="C74" s="196">
        <f>'[2]29'!C76</f>
        <v>30</v>
      </c>
      <c r="D74" s="196">
        <f>'[2]29'!D76</f>
        <v>0</v>
      </c>
      <c r="E74" s="196">
        <f>'[2]29'!E76</f>
        <v>0</v>
      </c>
      <c r="F74" s="15">
        <f t="shared" si="16"/>
        <v>72</v>
      </c>
      <c r="G74" s="195">
        <f>'[2]29'!H76</f>
        <v>36</v>
      </c>
      <c r="H74" s="196">
        <f>'[2]29'!I76</f>
        <v>0</v>
      </c>
      <c r="I74" s="196">
        <f>'[2]29'!J76</f>
        <v>0</v>
      </c>
      <c r="J74" s="196">
        <f>'[2]29'!K76</f>
        <v>0</v>
      </c>
      <c r="K74" s="15">
        <f t="shared" si="13"/>
        <v>36</v>
      </c>
      <c r="L74" s="18">
        <f>frq!C74</f>
        <v>1</v>
      </c>
      <c r="M74" s="124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195">
        <f>'[2]29'!B77</f>
        <v>42</v>
      </c>
      <c r="C75" s="196">
        <f>'[2]29'!C77</f>
        <v>30</v>
      </c>
      <c r="D75" s="196">
        <f>'[2]29'!D77</f>
        <v>0</v>
      </c>
      <c r="E75" s="196">
        <f>'[2]29'!E77</f>
        <v>0</v>
      </c>
      <c r="F75" s="15">
        <f t="shared" si="16"/>
        <v>72</v>
      </c>
      <c r="G75" s="195">
        <f>'[2]29'!H77</f>
        <v>36</v>
      </c>
      <c r="H75" s="196">
        <f>'[2]29'!I77</f>
        <v>0</v>
      </c>
      <c r="I75" s="196">
        <f>'[2]29'!J77</f>
        <v>0</v>
      </c>
      <c r="J75" s="196">
        <f>'[2]29'!K77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5">
        <f>'[2]29'!B78</f>
        <v>42</v>
      </c>
      <c r="C76" s="196">
        <f>'[2]29'!C78</f>
        <v>30</v>
      </c>
      <c r="D76" s="196">
        <f>'[2]29'!D78</f>
        <v>0</v>
      </c>
      <c r="E76" s="196">
        <f>'[2]29'!E78</f>
        <v>0</v>
      </c>
      <c r="F76" s="15">
        <f t="shared" si="16"/>
        <v>72</v>
      </c>
      <c r="G76" s="195">
        <f>'[2]29'!H78</f>
        <v>36</v>
      </c>
      <c r="H76" s="196">
        <f>'[2]29'!I78</f>
        <v>0</v>
      </c>
      <c r="I76" s="196">
        <f>'[2]29'!J78</f>
        <v>0</v>
      </c>
      <c r="J76" s="196">
        <f>'[2]29'!K78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5">
        <f>'[2]29'!B79</f>
        <v>42</v>
      </c>
      <c r="C77" s="196">
        <f>'[2]29'!C79</f>
        <v>30</v>
      </c>
      <c r="D77" s="196">
        <f>'[2]29'!D79</f>
        <v>0</v>
      </c>
      <c r="E77" s="196">
        <f>'[2]29'!E79</f>
        <v>0</v>
      </c>
      <c r="F77" s="15">
        <f t="shared" si="16"/>
        <v>72</v>
      </c>
      <c r="G77" s="195">
        <f>'[2]29'!H79</f>
        <v>37</v>
      </c>
      <c r="H77" s="196">
        <f>'[2]29'!I79</f>
        <v>0</v>
      </c>
      <c r="I77" s="196">
        <f>'[2]29'!J79</f>
        <v>0</v>
      </c>
      <c r="J77" s="196">
        <f>'[2]29'!K79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5">
        <f>'[2]29'!B80</f>
        <v>42</v>
      </c>
      <c r="C78" s="196">
        <f>'[2]29'!C80</f>
        <v>30</v>
      </c>
      <c r="D78" s="196">
        <f>'[2]29'!D80</f>
        <v>0</v>
      </c>
      <c r="E78" s="196">
        <f>'[2]29'!E80</f>
        <v>0</v>
      </c>
      <c r="F78" s="15">
        <f t="shared" si="16"/>
        <v>72</v>
      </c>
      <c r="G78" s="195">
        <f>'[2]29'!H80</f>
        <v>37</v>
      </c>
      <c r="H78" s="196">
        <f>'[2]29'!I80</f>
        <v>0</v>
      </c>
      <c r="I78" s="196">
        <f>'[2]29'!J80</f>
        <v>0</v>
      </c>
      <c r="J78" s="196">
        <f>'[2]29'!K80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5">
        <f>'[2]29'!B81</f>
        <v>42</v>
      </c>
      <c r="C79" s="196">
        <f>'[2]29'!C81</f>
        <v>30</v>
      </c>
      <c r="D79" s="196">
        <f>'[2]29'!D81</f>
        <v>0</v>
      </c>
      <c r="E79" s="196">
        <f>'[2]29'!E81</f>
        <v>0</v>
      </c>
      <c r="F79" s="15">
        <f t="shared" si="16"/>
        <v>72</v>
      </c>
      <c r="G79" s="195">
        <f>'[2]29'!H81</f>
        <v>37</v>
      </c>
      <c r="H79" s="196">
        <f>'[2]29'!I81</f>
        <v>0</v>
      </c>
      <c r="I79" s="196">
        <f>'[2]29'!J81</f>
        <v>0</v>
      </c>
      <c r="J79" s="196">
        <f>'[2]29'!K81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5">
        <f>'[2]29'!B82</f>
        <v>42</v>
      </c>
      <c r="C80" s="196">
        <f>'[2]29'!C82</f>
        <v>30</v>
      </c>
      <c r="D80" s="196">
        <f>'[2]29'!D82</f>
        <v>0</v>
      </c>
      <c r="E80" s="196">
        <f>'[2]29'!E82</f>
        <v>0</v>
      </c>
      <c r="F80" s="15">
        <f t="shared" si="16"/>
        <v>72</v>
      </c>
      <c r="G80" s="195">
        <f>'[2]29'!H82</f>
        <v>38</v>
      </c>
      <c r="H80" s="196">
        <f>'[2]29'!I82</f>
        <v>0</v>
      </c>
      <c r="I80" s="196">
        <f>'[2]29'!J82</f>
        <v>0</v>
      </c>
      <c r="J80" s="196">
        <f>'[2]29'!K82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5">
        <f>'[2]29'!B83</f>
        <v>42</v>
      </c>
      <c r="C81" s="196">
        <f>'[2]29'!C83</f>
        <v>30</v>
      </c>
      <c r="D81" s="196">
        <f>'[2]29'!D83</f>
        <v>0</v>
      </c>
      <c r="E81" s="196">
        <f>'[2]29'!E83</f>
        <v>0</v>
      </c>
      <c r="F81" s="15">
        <f t="shared" si="16"/>
        <v>72</v>
      </c>
      <c r="G81" s="195">
        <f>'[2]29'!H83</f>
        <v>38</v>
      </c>
      <c r="H81" s="196">
        <f>'[2]29'!I83</f>
        <v>0</v>
      </c>
      <c r="I81" s="196">
        <f>'[2]29'!J83</f>
        <v>0</v>
      </c>
      <c r="J81" s="196">
        <f>'[2]29'!K83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5">
        <f>'[2]29'!B84</f>
        <v>42</v>
      </c>
      <c r="C82" s="196">
        <f>'[2]29'!C84</f>
        <v>30</v>
      </c>
      <c r="D82" s="196">
        <f>'[2]29'!D84</f>
        <v>0</v>
      </c>
      <c r="E82" s="196">
        <f>'[2]29'!E84</f>
        <v>0</v>
      </c>
      <c r="F82" s="15">
        <f t="shared" si="16"/>
        <v>72</v>
      </c>
      <c r="G82" s="195">
        <f>'[2]29'!H84</f>
        <v>38</v>
      </c>
      <c r="H82" s="196">
        <f>'[2]29'!I84</f>
        <v>0</v>
      </c>
      <c r="I82" s="196">
        <f>'[2]29'!J84</f>
        <v>0</v>
      </c>
      <c r="J82" s="196">
        <f>'[2]29'!K84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5">
        <f>'[2]29'!B85</f>
        <v>42</v>
      </c>
      <c r="C83" s="196">
        <f>'[2]29'!C85</f>
        <v>30</v>
      </c>
      <c r="D83" s="196">
        <f>'[2]29'!D85</f>
        <v>0</v>
      </c>
      <c r="E83" s="196">
        <f>'[2]29'!E85</f>
        <v>0</v>
      </c>
      <c r="F83" s="15">
        <f t="shared" si="16"/>
        <v>72</v>
      </c>
      <c r="G83" s="195">
        <f>'[2]29'!H85</f>
        <v>37</v>
      </c>
      <c r="H83" s="196">
        <f>'[2]29'!I85</f>
        <v>0</v>
      </c>
      <c r="I83" s="196">
        <f>'[2]29'!J85</f>
        <v>0</v>
      </c>
      <c r="J83" s="196">
        <f>'[2]29'!K85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'[2]29'!B86</f>
        <v>42</v>
      </c>
      <c r="C84" s="196">
        <f>'[2]29'!C86</f>
        <v>30</v>
      </c>
      <c r="D84" s="196">
        <f>'[2]29'!D86</f>
        <v>0</v>
      </c>
      <c r="E84" s="196">
        <f>'[2]29'!E86</f>
        <v>0</v>
      </c>
      <c r="F84" s="15">
        <f t="shared" si="16"/>
        <v>72</v>
      </c>
      <c r="G84" s="195">
        <f>'[2]29'!H86</f>
        <v>37</v>
      </c>
      <c r="H84" s="196">
        <f>'[2]29'!I86</f>
        <v>0</v>
      </c>
      <c r="I84" s="196">
        <f>'[2]29'!J86</f>
        <v>0</v>
      </c>
      <c r="J84" s="196">
        <f>'[2]29'!K86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'[2]29'!B87</f>
        <v>42</v>
      </c>
      <c r="C85" s="196">
        <f>'[2]29'!C87</f>
        <v>30</v>
      </c>
      <c r="D85" s="196">
        <f>'[2]29'!D87</f>
        <v>0</v>
      </c>
      <c r="E85" s="196">
        <f>'[2]29'!E87</f>
        <v>0</v>
      </c>
      <c r="F85" s="15">
        <f t="shared" si="16"/>
        <v>72</v>
      </c>
      <c r="G85" s="195">
        <f>'[2]29'!H87</f>
        <v>37</v>
      </c>
      <c r="H85" s="196">
        <f>'[2]29'!I87</f>
        <v>0</v>
      </c>
      <c r="I85" s="196">
        <f>'[2]29'!J87</f>
        <v>0</v>
      </c>
      <c r="J85" s="196">
        <f>'[2]29'!K87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'[2]29'!B88</f>
        <v>42</v>
      </c>
      <c r="C86" s="196">
        <f>'[2]29'!C88</f>
        <v>30</v>
      </c>
      <c r="D86" s="196">
        <f>'[2]29'!D88</f>
        <v>0</v>
      </c>
      <c r="E86" s="196">
        <f>'[2]29'!E88</f>
        <v>0</v>
      </c>
      <c r="F86" s="15">
        <f t="shared" si="16"/>
        <v>72</v>
      </c>
      <c r="G86" s="195">
        <f>'[2]29'!H88</f>
        <v>37</v>
      </c>
      <c r="H86" s="196">
        <f>'[2]29'!I88</f>
        <v>0</v>
      </c>
      <c r="I86" s="196">
        <f>'[2]29'!J88</f>
        <v>0</v>
      </c>
      <c r="J86" s="196">
        <f>'[2]29'!K88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'[2]29'!B89</f>
        <v>42</v>
      </c>
      <c r="C87" s="196">
        <f>'[2]29'!C89</f>
        <v>30</v>
      </c>
      <c r="D87" s="196">
        <f>'[2]29'!D89</f>
        <v>0</v>
      </c>
      <c r="E87" s="196">
        <f>'[2]29'!E89</f>
        <v>0</v>
      </c>
      <c r="F87" s="15">
        <f t="shared" si="16"/>
        <v>72</v>
      </c>
      <c r="G87" s="195">
        <f>'[2]29'!H89</f>
        <v>38</v>
      </c>
      <c r="H87" s="196">
        <f>'[2]29'!I89</f>
        <v>0</v>
      </c>
      <c r="I87" s="196">
        <f>'[2]29'!J89</f>
        <v>0</v>
      </c>
      <c r="J87" s="196">
        <f>'[2]29'!K89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5">
        <f>'[2]29'!B90</f>
        <v>42</v>
      </c>
      <c r="C88" s="196">
        <f>'[2]29'!C90</f>
        <v>30</v>
      </c>
      <c r="D88" s="196">
        <f>'[2]29'!D90</f>
        <v>0</v>
      </c>
      <c r="E88" s="196">
        <f>'[2]29'!E90</f>
        <v>0</v>
      </c>
      <c r="F88" s="15">
        <f t="shared" si="16"/>
        <v>72</v>
      </c>
      <c r="G88" s="195">
        <f>'[2]29'!H90</f>
        <v>38</v>
      </c>
      <c r="H88" s="196">
        <f>'[2]29'!I90</f>
        <v>0</v>
      </c>
      <c r="I88" s="196">
        <f>'[2]29'!J90</f>
        <v>0</v>
      </c>
      <c r="J88" s="196">
        <f>'[2]29'!K90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'[2]29'!B91</f>
        <v>42</v>
      </c>
      <c r="C89" s="196">
        <f>'[2]29'!C91</f>
        <v>30</v>
      </c>
      <c r="D89" s="196">
        <f>'[2]29'!D91</f>
        <v>0</v>
      </c>
      <c r="E89" s="196">
        <f>'[2]29'!E91</f>
        <v>0</v>
      </c>
      <c r="F89" s="15">
        <f t="shared" si="16"/>
        <v>72</v>
      </c>
      <c r="G89" s="195">
        <f>'[2]29'!H91</f>
        <v>38</v>
      </c>
      <c r="H89" s="196">
        <f>'[2]29'!I91</f>
        <v>0</v>
      </c>
      <c r="I89" s="196">
        <f>'[2]29'!J91</f>
        <v>0</v>
      </c>
      <c r="J89" s="196">
        <f>'[2]29'!K91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'[2]29'!B92</f>
        <v>42</v>
      </c>
      <c r="C90" s="196">
        <f>'[2]29'!C92</f>
        <v>30</v>
      </c>
      <c r="D90" s="196">
        <f>'[2]29'!D92</f>
        <v>0</v>
      </c>
      <c r="E90" s="196">
        <f>'[2]29'!E92</f>
        <v>0</v>
      </c>
      <c r="F90" s="15">
        <f t="shared" si="16"/>
        <v>72</v>
      </c>
      <c r="G90" s="195">
        <f>'[2]29'!H92</f>
        <v>38</v>
      </c>
      <c r="H90" s="196">
        <f>'[2]29'!I92</f>
        <v>0</v>
      </c>
      <c r="I90" s="196">
        <f>'[2]29'!J92</f>
        <v>0</v>
      </c>
      <c r="J90" s="196">
        <f>'[2]29'!K92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'[2]29'!B93</f>
        <v>42</v>
      </c>
      <c r="C91" s="196">
        <f>'[2]29'!C93</f>
        <v>30</v>
      </c>
      <c r="D91" s="196">
        <f>'[2]29'!D93</f>
        <v>0</v>
      </c>
      <c r="E91" s="196">
        <f>'[2]29'!E93</f>
        <v>0</v>
      </c>
      <c r="F91" s="15">
        <f t="shared" si="16"/>
        <v>72</v>
      </c>
      <c r="G91" s="195">
        <f>'[2]29'!H93</f>
        <v>38</v>
      </c>
      <c r="H91" s="196">
        <f>'[2]29'!I93</f>
        <v>0</v>
      </c>
      <c r="I91" s="196">
        <f>'[2]29'!J93</f>
        <v>0</v>
      </c>
      <c r="J91" s="196">
        <f>'[2]29'!K93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'[2]29'!B94</f>
        <v>42</v>
      </c>
      <c r="C92" s="196">
        <f>'[2]29'!C94</f>
        <v>30</v>
      </c>
      <c r="D92" s="196">
        <f>'[2]29'!D94</f>
        <v>0</v>
      </c>
      <c r="E92" s="196">
        <f>'[2]29'!E94</f>
        <v>0</v>
      </c>
      <c r="F92" s="15">
        <f t="shared" si="16"/>
        <v>72</v>
      </c>
      <c r="G92" s="195">
        <f>'[2]29'!H94</f>
        <v>38</v>
      </c>
      <c r="H92" s="196">
        <f>'[2]29'!I94</f>
        <v>0</v>
      </c>
      <c r="I92" s="196">
        <f>'[2]29'!J94</f>
        <v>0</v>
      </c>
      <c r="J92" s="196">
        <f>'[2]29'!K94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'[2]29'!B95</f>
        <v>42</v>
      </c>
      <c r="C93" s="196">
        <f>'[2]29'!C95</f>
        <v>30</v>
      </c>
      <c r="D93" s="196">
        <f>'[2]29'!D95</f>
        <v>0</v>
      </c>
      <c r="E93" s="196">
        <f>'[2]29'!E95</f>
        <v>0</v>
      </c>
      <c r="F93" s="15">
        <f t="shared" si="16"/>
        <v>72</v>
      </c>
      <c r="G93" s="195">
        <f>'[2]29'!H95</f>
        <v>38</v>
      </c>
      <c r="H93" s="196">
        <f>'[2]29'!I95</f>
        <v>0</v>
      </c>
      <c r="I93" s="196">
        <f>'[2]29'!J95</f>
        <v>0</v>
      </c>
      <c r="J93" s="196">
        <f>'[2]29'!K95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'[2]29'!B96</f>
        <v>42</v>
      </c>
      <c r="C94" s="196">
        <f>'[2]29'!C96</f>
        <v>30</v>
      </c>
      <c r="D94" s="196">
        <f>'[2]29'!D96</f>
        <v>0</v>
      </c>
      <c r="E94" s="196">
        <f>'[2]29'!E96</f>
        <v>0</v>
      </c>
      <c r="F94" s="15">
        <f t="shared" si="16"/>
        <v>72</v>
      </c>
      <c r="G94" s="195">
        <f>'[2]29'!H96</f>
        <v>38</v>
      </c>
      <c r="H94" s="196">
        <f>'[2]29'!I96</f>
        <v>0</v>
      </c>
      <c r="I94" s="196">
        <f>'[2]29'!J96</f>
        <v>0</v>
      </c>
      <c r="J94" s="196">
        <f>'[2]29'!K96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'[2]29'!B97</f>
        <v>42</v>
      </c>
      <c r="C95" s="196">
        <f>'[2]29'!C97</f>
        <v>30</v>
      </c>
      <c r="D95" s="196">
        <f>'[2]29'!D97</f>
        <v>0</v>
      </c>
      <c r="E95" s="196">
        <f>'[2]29'!E97</f>
        <v>0</v>
      </c>
      <c r="F95" s="15">
        <f t="shared" si="16"/>
        <v>72</v>
      </c>
      <c r="G95" s="195">
        <f>'[2]29'!H97</f>
        <v>38</v>
      </c>
      <c r="H95" s="196">
        <f>'[2]29'!I97</f>
        <v>0</v>
      </c>
      <c r="I95" s="196">
        <f>'[2]29'!J97</f>
        <v>0</v>
      </c>
      <c r="J95" s="196">
        <f>'[2]29'!K97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'[2]29'!B98</f>
        <v>42</v>
      </c>
      <c r="C96" s="196">
        <f>'[2]29'!C98</f>
        <v>30</v>
      </c>
      <c r="D96" s="196">
        <f>'[2]29'!D98</f>
        <v>0</v>
      </c>
      <c r="E96" s="196">
        <f>'[2]29'!E98</f>
        <v>0</v>
      </c>
      <c r="F96" s="15">
        <f t="shared" si="16"/>
        <v>72</v>
      </c>
      <c r="G96" s="195">
        <f>'[2]29'!H98</f>
        <v>38</v>
      </c>
      <c r="H96" s="196">
        <f>'[2]29'!I98</f>
        <v>0</v>
      </c>
      <c r="I96" s="196">
        <f>'[2]29'!J98</f>
        <v>0</v>
      </c>
      <c r="J96" s="196">
        <f>'[2]29'!K98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'[2]29'!B99</f>
        <v>42</v>
      </c>
      <c r="C97" s="196">
        <f>'[2]29'!C99</f>
        <v>30</v>
      </c>
      <c r="D97" s="196">
        <f>'[2]29'!D99</f>
        <v>0</v>
      </c>
      <c r="E97" s="196">
        <f>'[2]29'!E99</f>
        <v>0</v>
      </c>
      <c r="F97" s="15">
        <f t="shared" si="16"/>
        <v>72</v>
      </c>
      <c r="G97" s="195">
        <f>'[2]29'!H99</f>
        <v>38</v>
      </c>
      <c r="H97" s="196">
        <f>'[2]29'!I99</f>
        <v>0</v>
      </c>
      <c r="I97" s="196">
        <f>'[2]29'!J99</f>
        <v>0</v>
      </c>
      <c r="J97" s="196">
        <f>'[2]29'!K99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'[2]29'!B100</f>
        <v>42</v>
      </c>
      <c r="C98" s="196">
        <f>'[2]29'!C100</f>
        <v>30</v>
      </c>
      <c r="D98" s="196">
        <f>'[2]29'!D100</f>
        <v>0</v>
      </c>
      <c r="E98" s="196">
        <f>'[2]29'!E100</f>
        <v>0</v>
      </c>
      <c r="F98" s="15">
        <f t="shared" si="16"/>
        <v>72</v>
      </c>
      <c r="G98" s="195">
        <f>'[2]29'!H100</f>
        <v>38</v>
      </c>
      <c r="H98" s="196">
        <f>'[2]29'!I100</f>
        <v>0</v>
      </c>
      <c r="I98" s="196">
        <f>'[2]29'!J100</f>
        <v>0</v>
      </c>
      <c r="J98" s="196">
        <f>'[2]29'!K100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0.88349999999999995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0.88349999999999995</v>
      </c>
      <c r="L99" s="128">
        <f t="shared" si="17"/>
        <v>2.4E-2</v>
      </c>
      <c r="M99" s="128">
        <f t="shared" si="17"/>
        <v>0.87389999999999857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0.87389999999999857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980</v>
      </c>
      <c r="G3" s="16">
        <f>'[3]29'!G5</f>
        <v>0</v>
      </c>
      <c r="H3" s="17">
        <f>SUM(B3:G3)</f>
        <v>1300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W3" s="199">
        <v>26.99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26.99</v>
      </c>
      <c r="BD3" s="199">
        <v>26.99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26.99</v>
      </c>
      <c r="BL3" s="8">
        <f>AT3</f>
        <v>0</v>
      </c>
      <c r="BM3" s="8">
        <f>AU3</f>
        <v>0</v>
      </c>
      <c r="BN3" s="8">
        <f>BC3</f>
        <v>26.99</v>
      </c>
      <c r="BO3" s="8">
        <f>BJ3</f>
        <v>26.99</v>
      </c>
      <c r="BP3" s="139">
        <f>BL3-BN3</f>
        <v>-26.99</v>
      </c>
      <c r="BQ3" s="139">
        <f>BM3-BO3</f>
        <v>-26.99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980</v>
      </c>
      <c r="G4" s="16">
        <f>'[3]29'!G6</f>
        <v>0</v>
      </c>
      <c r="H4" s="17">
        <f>SUM(B4:G4)</f>
        <v>1300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W4" s="199">
        <v>26.99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26.99</v>
      </c>
      <c r="BD4" s="199">
        <v>26.99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26.99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-26.99</v>
      </c>
      <c r="BQ4" s="139">
        <f t="shared" ref="BQ4:BQ67" si="26">BM4-BO4</f>
        <v>-26.99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980</v>
      </c>
      <c r="G5" s="16">
        <f>'[3]29'!G7</f>
        <v>0</v>
      </c>
      <c r="H5" s="17">
        <f t="shared" ref="H5:H68" si="27">SUM(B5:G5)</f>
        <v>1300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W5" s="199">
        <v>26.99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26.99</v>
      </c>
      <c r="BD5" s="199">
        <v>26.99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26.99</v>
      </c>
      <c r="BL5" s="8">
        <f t="shared" si="21"/>
        <v>0</v>
      </c>
      <c r="BM5" s="8">
        <f t="shared" si="22"/>
        <v>0</v>
      </c>
      <c r="BN5" s="8">
        <f t="shared" si="23"/>
        <v>26.99</v>
      </c>
      <c r="BO5" s="8">
        <f t="shared" si="24"/>
        <v>26.99</v>
      </c>
      <c r="BP5" s="139">
        <f t="shared" si="25"/>
        <v>-26.99</v>
      </c>
      <c r="BQ5" s="139">
        <f t="shared" si="26"/>
        <v>-26.99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980</v>
      </c>
      <c r="G6" s="16">
        <f>'[3]29'!G8</f>
        <v>0</v>
      </c>
      <c r="H6" s="17">
        <f t="shared" si="27"/>
        <v>1300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W6" s="199">
        <v>26.99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26.99</v>
      </c>
      <c r="BD6" s="199">
        <v>26.99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26.99</v>
      </c>
      <c r="BL6" s="8">
        <f t="shared" si="21"/>
        <v>0</v>
      </c>
      <c r="BM6" s="8">
        <f t="shared" si="22"/>
        <v>0</v>
      </c>
      <c r="BN6" s="8">
        <f t="shared" si="23"/>
        <v>26.99</v>
      </c>
      <c r="BO6" s="8">
        <f t="shared" si="24"/>
        <v>26.99</v>
      </c>
      <c r="BP6" s="139">
        <f t="shared" si="25"/>
        <v>-26.99</v>
      </c>
      <c r="BQ6" s="139">
        <f t="shared" si="26"/>
        <v>-26.99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980</v>
      </c>
      <c r="G7" s="16">
        <f>'[3]29'!G9</f>
        <v>0</v>
      </c>
      <c r="H7" s="17">
        <f t="shared" si="27"/>
        <v>1300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39">
        <f t="shared" si="25"/>
        <v>-26.99</v>
      </c>
      <c r="BQ7" s="139">
        <f t="shared" si="26"/>
        <v>-26.99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980</v>
      </c>
      <c r="G8" s="16">
        <f>'[3]29'!G10</f>
        <v>0</v>
      </c>
      <c r="H8" s="17">
        <f t="shared" si="27"/>
        <v>1300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39">
        <f t="shared" si="25"/>
        <v>-26.99</v>
      </c>
      <c r="BQ8" s="139">
        <f t="shared" si="26"/>
        <v>-26.99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980</v>
      </c>
      <c r="G9" s="16">
        <f>'[3]29'!G11</f>
        <v>0</v>
      </c>
      <c r="H9" s="17">
        <f t="shared" si="27"/>
        <v>1300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980</v>
      </c>
      <c r="G10" s="16">
        <f>'[3]29'!G12</f>
        <v>0</v>
      </c>
      <c r="H10" s="17">
        <f t="shared" si="27"/>
        <v>1300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980</v>
      </c>
      <c r="G11" s="16">
        <f>'[3]29'!G13</f>
        <v>0</v>
      </c>
      <c r="H11" s="17">
        <f t="shared" si="27"/>
        <v>1300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980</v>
      </c>
      <c r="G12" s="16">
        <f>'[3]29'!G14</f>
        <v>0</v>
      </c>
      <c r="H12" s="17">
        <f t="shared" si="27"/>
        <v>1300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980</v>
      </c>
      <c r="G13" s="16">
        <f>'[3]29'!G15</f>
        <v>0</v>
      </c>
      <c r="H13" s="17">
        <f t="shared" si="27"/>
        <v>1300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0</v>
      </c>
      <c r="BM13" s="8">
        <f t="shared" si="22"/>
        <v>0</v>
      </c>
      <c r="BN13" s="8">
        <f t="shared" si="23"/>
        <v>26.99</v>
      </c>
      <c r="BO13" s="8">
        <f t="shared" si="24"/>
        <v>26.99</v>
      </c>
      <c r="BP13" s="139">
        <f t="shared" si="25"/>
        <v>-26.99</v>
      </c>
      <c r="BQ13" s="139">
        <f t="shared" si="26"/>
        <v>-26.99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980</v>
      </c>
      <c r="G14" s="16">
        <f>'[3]29'!G16</f>
        <v>0</v>
      </c>
      <c r="H14" s="17">
        <f t="shared" si="27"/>
        <v>1300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0</v>
      </c>
      <c r="BM14" s="8">
        <f t="shared" si="22"/>
        <v>0</v>
      </c>
      <c r="BN14" s="8">
        <f t="shared" si="23"/>
        <v>26.99</v>
      </c>
      <c r="BO14" s="8">
        <f t="shared" si="24"/>
        <v>26.99</v>
      </c>
      <c r="BP14" s="139">
        <f t="shared" si="25"/>
        <v>-26.99</v>
      </c>
      <c r="BQ14" s="139">
        <f t="shared" si="26"/>
        <v>-26.99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980</v>
      </c>
      <c r="G15" s="16">
        <f>'[3]29'!G17</f>
        <v>0</v>
      </c>
      <c r="H15" s="17">
        <f t="shared" si="27"/>
        <v>1300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0</v>
      </c>
      <c r="BM15" s="8">
        <f t="shared" si="22"/>
        <v>0</v>
      </c>
      <c r="BN15" s="8">
        <f t="shared" si="23"/>
        <v>26.99</v>
      </c>
      <c r="BO15" s="8">
        <f t="shared" si="24"/>
        <v>26.99</v>
      </c>
      <c r="BP15" s="139">
        <f t="shared" si="25"/>
        <v>-26.99</v>
      </c>
      <c r="BQ15" s="139">
        <f t="shared" si="26"/>
        <v>-26.99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980</v>
      </c>
      <c r="G16" s="16">
        <f>'[3]29'!G18</f>
        <v>0</v>
      </c>
      <c r="H16" s="17">
        <f t="shared" si="27"/>
        <v>1300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0</v>
      </c>
      <c r="BM16" s="8">
        <f t="shared" si="22"/>
        <v>0</v>
      </c>
      <c r="BN16" s="8">
        <f t="shared" si="23"/>
        <v>26.99</v>
      </c>
      <c r="BO16" s="8">
        <f t="shared" si="24"/>
        <v>26.99</v>
      </c>
      <c r="BP16" s="139">
        <f t="shared" si="25"/>
        <v>-26.99</v>
      </c>
      <c r="BQ16" s="139">
        <f t="shared" si="26"/>
        <v>-26.99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980</v>
      </c>
      <c r="G17" s="16">
        <f>'[3]29'!G19</f>
        <v>0</v>
      </c>
      <c r="H17" s="17">
        <f t="shared" si="27"/>
        <v>1300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0</v>
      </c>
      <c r="BM17" s="8">
        <f t="shared" si="22"/>
        <v>0</v>
      </c>
      <c r="BN17" s="8">
        <f t="shared" si="23"/>
        <v>26.99</v>
      </c>
      <c r="BO17" s="8">
        <f t="shared" si="24"/>
        <v>26.99</v>
      </c>
      <c r="BP17" s="139">
        <f t="shared" si="25"/>
        <v>-26.99</v>
      </c>
      <c r="BQ17" s="139">
        <f t="shared" si="26"/>
        <v>-26.99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980</v>
      </c>
      <c r="G18" s="16">
        <f>'[3]29'!G20</f>
        <v>0</v>
      </c>
      <c r="H18" s="17">
        <f t="shared" si="27"/>
        <v>1300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0</v>
      </c>
      <c r="BM18" s="8">
        <f t="shared" si="22"/>
        <v>0</v>
      </c>
      <c r="BN18" s="8">
        <f t="shared" si="23"/>
        <v>26.99</v>
      </c>
      <c r="BO18" s="8">
        <f t="shared" si="24"/>
        <v>26.99</v>
      </c>
      <c r="BP18" s="139">
        <f t="shared" si="25"/>
        <v>-26.99</v>
      </c>
      <c r="BQ18" s="139">
        <f t="shared" si="26"/>
        <v>-26.99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980</v>
      </c>
      <c r="G19" s="16">
        <f>'[3]29'!G21</f>
        <v>0</v>
      </c>
      <c r="H19" s="17">
        <f t="shared" si="27"/>
        <v>1300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0</v>
      </c>
      <c r="BM19" s="8">
        <f t="shared" si="22"/>
        <v>0</v>
      </c>
      <c r="BN19" s="8">
        <f t="shared" si="23"/>
        <v>26.99</v>
      </c>
      <c r="BO19" s="8">
        <f t="shared" si="24"/>
        <v>26.99</v>
      </c>
      <c r="BP19" s="139">
        <f t="shared" si="25"/>
        <v>-26.99</v>
      </c>
      <c r="BQ19" s="139">
        <f t="shared" si="26"/>
        <v>-26.99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980</v>
      </c>
      <c r="G20" s="16">
        <f>'[3]29'!G22</f>
        <v>0</v>
      </c>
      <c r="H20" s="17">
        <f t="shared" si="27"/>
        <v>1300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39">
        <f t="shared" si="25"/>
        <v>-26.99</v>
      </c>
      <c r="BQ20" s="139">
        <f t="shared" si="26"/>
        <v>-26.99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980</v>
      </c>
      <c r="G21" s="16">
        <f>'[3]29'!G23</f>
        <v>0</v>
      </c>
      <c r="H21" s="17">
        <f t="shared" si="27"/>
        <v>1300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39">
        <f t="shared" si="25"/>
        <v>-26.99</v>
      </c>
      <c r="BQ21" s="139">
        <f t="shared" si="26"/>
        <v>-26.99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980</v>
      </c>
      <c r="G22" s="16">
        <f>'[3]29'!G24</f>
        <v>0</v>
      </c>
      <c r="H22" s="17">
        <f t="shared" si="27"/>
        <v>1300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39">
        <f t="shared" si="25"/>
        <v>-26.99</v>
      </c>
      <c r="BQ22" s="139">
        <f t="shared" si="26"/>
        <v>-26.99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980</v>
      </c>
      <c r="G23" s="16">
        <f>'[3]29'!G25</f>
        <v>0</v>
      </c>
      <c r="H23" s="17">
        <f t="shared" si="27"/>
        <v>1300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0</v>
      </c>
      <c r="BM23" s="8">
        <f t="shared" si="22"/>
        <v>0</v>
      </c>
      <c r="BN23" s="8">
        <f t="shared" si="23"/>
        <v>26.99</v>
      </c>
      <c r="BO23" s="8">
        <f t="shared" si="24"/>
        <v>26.99</v>
      </c>
      <c r="BP23" s="139">
        <f t="shared" si="25"/>
        <v>-26.99</v>
      </c>
      <c r="BQ23" s="139">
        <f t="shared" si="26"/>
        <v>-26.99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980</v>
      </c>
      <c r="G24" s="16">
        <f>'[3]29'!G26</f>
        <v>0</v>
      </c>
      <c r="H24" s="17">
        <f t="shared" si="27"/>
        <v>1300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0</v>
      </c>
      <c r="BM24" s="8">
        <f t="shared" si="22"/>
        <v>0</v>
      </c>
      <c r="BN24" s="8">
        <f t="shared" si="23"/>
        <v>26.99</v>
      </c>
      <c r="BO24" s="8">
        <f t="shared" si="24"/>
        <v>26.99</v>
      </c>
      <c r="BP24" s="139">
        <f t="shared" si="25"/>
        <v>-26.99</v>
      </c>
      <c r="BQ24" s="139">
        <f t="shared" si="26"/>
        <v>-26.99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980</v>
      </c>
      <c r="G25" s="16">
        <f>'[3]29'!G27</f>
        <v>0</v>
      </c>
      <c r="H25" s="17">
        <f t="shared" si="27"/>
        <v>1300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W25" s="199">
        <v>26.99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26.99</v>
      </c>
      <c r="BD25" s="199">
        <v>26.99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26.99</v>
      </c>
      <c r="BL25" s="8">
        <f t="shared" si="21"/>
        <v>0</v>
      </c>
      <c r="BM25" s="8">
        <f t="shared" si="22"/>
        <v>0</v>
      </c>
      <c r="BN25" s="8">
        <f t="shared" si="23"/>
        <v>26.99</v>
      </c>
      <c r="BO25" s="8">
        <f t="shared" si="24"/>
        <v>26.99</v>
      </c>
      <c r="BP25" s="139">
        <f t="shared" si="25"/>
        <v>-26.99</v>
      </c>
      <c r="BQ25" s="139">
        <f t="shared" si="26"/>
        <v>-26.99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980</v>
      </c>
      <c r="G26" s="16">
        <f>'[3]29'!G28</f>
        <v>0</v>
      </c>
      <c r="H26" s="17">
        <f t="shared" si="27"/>
        <v>1300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0</v>
      </c>
      <c r="BM26" s="8">
        <f t="shared" si="22"/>
        <v>0</v>
      </c>
      <c r="BN26" s="8">
        <f t="shared" si="23"/>
        <v>26.99</v>
      </c>
      <c r="BO26" s="8">
        <f t="shared" si="24"/>
        <v>26.99</v>
      </c>
      <c r="BP26" s="139">
        <f t="shared" si="25"/>
        <v>-26.99</v>
      </c>
      <c r="BQ26" s="139">
        <f t="shared" si="26"/>
        <v>-26.99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980</v>
      </c>
      <c r="G27" s="16">
        <f>'[3]29'!G29</f>
        <v>0</v>
      </c>
      <c r="H27" s="17">
        <f t="shared" si="27"/>
        <v>1300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W27" s="199">
        <v>26.99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26.99</v>
      </c>
      <c r="BD27" s="199">
        <v>26.99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26.99</v>
      </c>
      <c r="BL27" s="8">
        <f t="shared" si="21"/>
        <v>0</v>
      </c>
      <c r="BM27" s="8">
        <f t="shared" si="22"/>
        <v>0</v>
      </c>
      <c r="BN27" s="8">
        <f t="shared" si="23"/>
        <v>26.99</v>
      </c>
      <c r="BO27" s="8">
        <f t="shared" si="24"/>
        <v>26.99</v>
      </c>
      <c r="BP27" s="139">
        <f t="shared" si="25"/>
        <v>-26.99</v>
      </c>
      <c r="BQ27" s="139">
        <f t="shared" si="26"/>
        <v>-26.99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980</v>
      </c>
      <c r="G28" s="16">
        <f>'[3]29'!G30</f>
        <v>0</v>
      </c>
      <c r="H28" s="17">
        <f t="shared" si="27"/>
        <v>1300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W28" s="199">
        <v>26.99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26.99</v>
      </c>
      <c r="BD28" s="199">
        <v>26.99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26.99</v>
      </c>
      <c r="BL28" s="8">
        <f t="shared" si="21"/>
        <v>0</v>
      </c>
      <c r="BM28" s="8">
        <f t="shared" si="22"/>
        <v>0</v>
      </c>
      <c r="BN28" s="8">
        <f t="shared" si="23"/>
        <v>26.99</v>
      </c>
      <c r="BO28" s="8">
        <f t="shared" si="24"/>
        <v>26.99</v>
      </c>
      <c r="BP28" s="139">
        <f t="shared" si="25"/>
        <v>-26.99</v>
      </c>
      <c r="BQ28" s="139">
        <f t="shared" si="26"/>
        <v>-26.99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980</v>
      </c>
      <c r="G29" s="16">
        <f>'[3]29'!G31</f>
        <v>0</v>
      </c>
      <c r="H29" s="17">
        <f t="shared" si="27"/>
        <v>1300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W29" s="199">
        <v>26.99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26.99</v>
      </c>
      <c r="BD29" s="199">
        <v>26.99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26.99</v>
      </c>
      <c r="BL29" s="8">
        <f t="shared" si="21"/>
        <v>0</v>
      </c>
      <c r="BM29" s="8">
        <f t="shared" si="22"/>
        <v>0</v>
      </c>
      <c r="BN29" s="8">
        <f t="shared" si="23"/>
        <v>26.99</v>
      </c>
      <c r="BO29" s="8">
        <f t="shared" si="24"/>
        <v>26.99</v>
      </c>
      <c r="BP29" s="139">
        <f t="shared" si="25"/>
        <v>-26.99</v>
      </c>
      <c r="BQ29" s="139">
        <f t="shared" si="26"/>
        <v>-26.99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980</v>
      </c>
      <c r="G30" s="16">
        <f>'[3]29'!G32</f>
        <v>0</v>
      </c>
      <c r="H30" s="17">
        <f t="shared" si="27"/>
        <v>1300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W30" s="199">
        <v>26.99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26.99</v>
      </c>
      <c r="BD30" s="199">
        <v>26.99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26.99</v>
      </c>
      <c r="BL30" s="8">
        <f t="shared" si="21"/>
        <v>0</v>
      </c>
      <c r="BM30" s="8">
        <f t="shared" si="22"/>
        <v>0</v>
      </c>
      <c r="BN30" s="8">
        <f t="shared" si="23"/>
        <v>26.99</v>
      </c>
      <c r="BO30" s="8">
        <f t="shared" si="24"/>
        <v>26.99</v>
      </c>
      <c r="BP30" s="139">
        <f t="shared" si="25"/>
        <v>-26.99</v>
      </c>
      <c r="BQ30" s="139">
        <f t="shared" si="26"/>
        <v>-26.99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980</v>
      </c>
      <c r="G31" s="16">
        <f>'[3]29'!G33</f>
        <v>0</v>
      </c>
      <c r="H31" s="17">
        <f t="shared" si="27"/>
        <v>1300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W31" s="199">
        <v>26.99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26.99</v>
      </c>
      <c r="BD31" s="199">
        <v>26.99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26.99</v>
      </c>
      <c r="BL31" s="8">
        <f t="shared" si="21"/>
        <v>0</v>
      </c>
      <c r="BM31" s="8">
        <f t="shared" si="22"/>
        <v>0</v>
      </c>
      <c r="BN31" s="8">
        <f t="shared" si="23"/>
        <v>26.99</v>
      </c>
      <c r="BO31" s="8">
        <f t="shared" si="24"/>
        <v>26.99</v>
      </c>
      <c r="BP31" s="139">
        <f t="shared" si="25"/>
        <v>-26.99</v>
      </c>
      <c r="BQ31" s="139">
        <f t="shared" si="26"/>
        <v>-26.99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980</v>
      </c>
      <c r="G32" s="16">
        <f>'[3]29'!G34</f>
        <v>0</v>
      </c>
      <c r="H32" s="17">
        <f t="shared" si="27"/>
        <v>1300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W32" s="199">
        <v>26.99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26.99</v>
      </c>
      <c r="BD32" s="199">
        <v>26.99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26.99</v>
      </c>
      <c r="BL32" s="8">
        <f t="shared" si="21"/>
        <v>0</v>
      </c>
      <c r="BM32" s="8">
        <f t="shared" si="22"/>
        <v>0</v>
      </c>
      <c r="BN32" s="8">
        <f t="shared" si="23"/>
        <v>26.99</v>
      </c>
      <c r="BO32" s="8">
        <f t="shared" si="24"/>
        <v>26.99</v>
      </c>
      <c r="BP32" s="139">
        <f t="shared" si="25"/>
        <v>-26.99</v>
      </c>
      <c r="BQ32" s="139">
        <f t="shared" si="26"/>
        <v>-26.99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980</v>
      </c>
      <c r="G33" s="16">
        <f>'[3]29'!G35</f>
        <v>0</v>
      </c>
      <c r="H33" s="17">
        <f t="shared" si="27"/>
        <v>1300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0</v>
      </c>
      <c r="BM33" s="8">
        <f t="shared" si="22"/>
        <v>0</v>
      </c>
      <c r="BN33" s="8">
        <f t="shared" si="23"/>
        <v>26.99</v>
      </c>
      <c r="BO33" s="8">
        <f t="shared" si="24"/>
        <v>26.99</v>
      </c>
      <c r="BP33" s="139">
        <f t="shared" si="25"/>
        <v>-26.99</v>
      </c>
      <c r="BQ33" s="139">
        <f t="shared" si="26"/>
        <v>-26.99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980</v>
      </c>
      <c r="G34" s="16">
        <f>'[3]29'!G36</f>
        <v>0</v>
      </c>
      <c r="H34" s="17">
        <f t="shared" si="27"/>
        <v>1300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0</v>
      </c>
      <c r="BM34" s="8">
        <f t="shared" si="22"/>
        <v>0</v>
      </c>
      <c r="BN34" s="8">
        <f t="shared" si="23"/>
        <v>26.99</v>
      </c>
      <c r="BO34" s="8">
        <f t="shared" si="24"/>
        <v>26.99</v>
      </c>
      <c r="BP34" s="139">
        <f t="shared" si="25"/>
        <v>-26.99</v>
      </c>
      <c r="BQ34" s="139">
        <f t="shared" si="26"/>
        <v>-26.99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980</v>
      </c>
      <c r="G35" s="16">
        <f>'[3]29'!G37</f>
        <v>0</v>
      </c>
      <c r="H35" s="17">
        <f t="shared" si="27"/>
        <v>1300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0</v>
      </c>
      <c r="BM35" s="8">
        <f t="shared" si="22"/>
        <v>0</v>
      </c>
      <c r="BN35" s="8">
        <f t="shared" si="23"/>
        <v>26.99</v>
      </c>
      <c r="BO35" s="8">
        <f t="shared" si="24"/>
        <v>26.99</v>
      </c>
      <c r="BP35" s="139">
        <f t="shared" si="25"/>
        <v>-26.99</v>
      </c>
      <c r="BQ35" s="139">
        <f t="shared" si="26"/>
        <v>-26.99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980</v>
      </c>
      <c r="G36" s="16">
        <f>'[3]29'!G38</f>
        <v>0</v>
      </c>
      <c r="H36" s="17">
        <f t="shared" si="27"/>
        <v>1300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0</v>
      </c>
      <c r="BM36" s="8">
        <f t="shared" si="22"/>
        <v>0</v>
      </c>
      <c r="BN36" s="8">
        <f t="shared" si="23"/>
        <v>26.99</v>
      </c>
      <c r="BO36" s="8">
        <f t="shared" si="24"/>
        <v>26.99</v>
      </c>
      <c r="BP36" s="139">
        <f t="shared" si="25"/>
        <v>-26.99</v>
      </c>
      <c r="BQ36" s="139">
        <f t="shared" si="26"/>
        <v>-26.99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980</v>
      </c>
      <c r="G37" s="16">
        <f>'[3]29'!G39</f>
        <v>0</v>
      </c>
      <c r="H37" s="17">
        <f t="shared" si="27"/>
        <v>1300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0</v>
      </c>
      <c r="BM37" s="8">
        <f t="shared" si="22"/>
        <v>0</v>
      </c>
      <c r="BN37" s="8">
        <f t="shared" si="23"/>
        <v>26.99</v>
      </c>
      <c r="BO37" s="8">
        <f t="shared" si="24"/>
        <v>26.99</v>
      </c>
      <c r="BP37" s="139">
        <f t="shared" si="25"/>
        <v>-26.99</v>
      </c>
      <c r="BQ37" s="139">
        <f t="shared" si="26"/>
        <v>-26.99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980</v>
      </c>
      <c r="G38" s="16">
        <f>'[3]29'!G40</f>
        <v>0</v>
      </c>
      <c r="H38" s="17">
        <f t="shared" si="27"/>
        <v>1300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0</v>
      </c>
      <c r="BM38" s="8">
        <f t="shared" si="22"/>
        <v>0</v>
      </c>
      <c r="BN38" s="8">
        <f t="shared" si="23"/>
        <v>26.99</v>
      </c>
      <c r="BO38" s="8">
        <f t="shared" si="24"/>
        <v>26.99</v>
      </c>
      <c r="BP38" s="139">
        <f t="shared" si="25"/>
        <v>-26.99</v>
      </c>
      <c r="BQ38" s="139">
        <f t="shared" si="26"/>
        <v>-26.99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980</v>
      </c>
      <c r="G39" s="16">
        <f>'[3]29'!G41</f>
        <v>0</v>
      </c>
      <c r="H39" s="17">
        <f t="shared" si="27"/>
        <v>1300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0</v>
      </c>
      <c r="BM39" s="8">
        <f t="shared" si="22"/>
        <v>0</v>
      </c>
      <c r="BN39" s="8">
        <f t="shared" si="23"/>
        <v>26.99</v>
      </c>
      <c r="BO39" s="8">
        <f t="shared" si="24"/>
        <v>26.99</v>
      </c>
      <c r="BP39" s="139">
        <f t="shared" si="25"/>
        <v>-26.99</v>
      </c>
      <c r="BQ39" s="139">
        <f t="shared" si="26"/>
        <v>-26.99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980</v>
      </c>
      <c r="G40" s="16">
        <f>'[3]29'!G42</f>
        <v>0</v>
      </c>
      <c r="H40" s="17">
        <f t="shared" si="27"/>
        <v>1300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0</v>
      </c>
      <c r="BM40" s="8">
        <f t="shared" si="22"/>
        <v>0</v>
      </c>
      <c r="BN40" s="8">
        <f t="shared" si="23"/>
        <v>26.99</v>
      </c>
      <c r="BO40" s="8">
        <f t="shared" si="24"/>
        <v>26.99</v>
      </c>
      <c r="BP40" s="139">
        <f t="shared" si="25"/>
        <v>-26.99</v>
      </c>
      <c r="BQ40" s="139">
        <f t="shared" si="26"/>
        <v>-26.99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980</v>
      </c>
      <c r="G41" s="16">
        <f>'[3]29'!G43</f>
        <v>0</v>
      </c>
      <c r="H41" s="17">
        <f t="shared" si="27"/>
        <v>1300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0</v>
      </c>
      <c r="BM41" s="8">
        <f t="shared" si="22"/>
        <v>0</v>
      </c>
      <c r="BN41" s="8">
        <f t="shared" si="23"/>
        <v>26.99</v>
      </c>
      <c r="BO41" s="8">
        <f t="shared" si="24"/>
        <v>26.99</v>
      </c>
      <c r="BP41" s="139">
        <f t="shared" si="25"/>
        <v>-26.99</v>
      </c>
      <c r="BQ41" s="139">
        <f t="shared" si="26"/>
        <v>-26.99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980</v>
      </c>
      <c r="G42" s="16">
        <f>'[3]29'!G44</f>
        <v>0</v>
      </c>
      <c r="H42" s="17">
        <f t="shared" si="27"/>
        <v>1300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0</v>
      </c>
      <c r="BM42" s="8">
        <f t="shared" si="22"/>
        <v>0</v>
      </c>
      <c r="BN42" s="8">
        <f t="shared" si="23"/>
        <v>26.99</v>
      </c>
      <c r="BO42" s="8">
        <f t="shared" si="24"/>
        <v>26.99</v>
      </c>
      <c r="BP42" s="139">
        <f t="shared" si="25"/>
        <v>-26.99</v>
      </c>
      <c r="BQ42" s="139">
        <f t="shared" si="26"/>
        <v>-26.99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980</v>
      </c>
      <c r="G43" s="16">
        <f>'[3]29'!G45</f>
        <v>0</v>
      </c>
      <c r="H43" s="17">
        <f t="shared" si="27"/>
        <v>1300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0</v>
      </c>
      <c r="BM43" s="8">
        <f t="shared" si="22"/>
        <v>0</v>
      </c>
      <c r="BN43" s="8">
        <f t="shared" si="23"/>
        <v>26.99</v>
      </c>
      <c r="BO43" s="8">
        <f t="shared" si="24"/>
        <v>26.99</v>
      </c>
      <c r="BP43" s="139">
        <f t="shared" si="25"/>
        <v>-26.99</v>
      </c>
      <c r="BQ43" s="139">
        <f t="shared" si="26"/>
        <v>-26.99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980</v>
      </c>
      <c r="G44" s="16">
        <f>'[3]29'!G46</f>
        <v>0</v>
      </c>
      <c r="H44" s="17">
        <f t="shared" si="27"/>
        <v>1300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0</v>
      </c>
      <c r="BM44" s="8">
        <f t="shared" si="22"/>
        <v>0</v>
      </c>
      <c r="BN44" s="8">
        <f t="shared" si="23"/>
        <v>26.99</v>
      </c>
      <c r="BO44" s="8">
        <f t="shared" si="24"/>
        <v>26.99</v>
      </c>
      <c r="BP44" s="139">
        <f t="shared" si="25"/>
        <v>-26.99</v>
      </c>
      <c r="BQ44" s="139">
        <f t="shared" si="26"/>
        <v>-26.99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980</v>
      </c>
      <c r="G45" s="16">
        <f>'[3]29'!G47</f>
        <v>0</v>
      </c>
      <c r="H45" s="17">
        <f t="shared" si="27"/>
        <v>1300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0</v>
      </c>
      <c r="BM45" s="8">
        <f t="shared" si="22"/>
        <v>0</v>
      </c>
      <c r="BN45" s="8">
        <f t="shared" si="23"/>
        <v>26.99</v>
      </c>
      <c r="BO45" s="8">
        <f t="shared" si="24"/>
        <v>26.99</v>
      </c>
      <c r="BP45" s="139">
        <f t="shared" si="25"/>
        <v>-26.99</v>
      </c>
      <c r="BQ45" s="139">
        <f t="shared" si="26"/>
        <v>-26.99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980</v>
      </c>
      <c r="G46" s="16">
        <f>'[3]29'!G48</f>
        <v>0</v>
      </c>
      <c r="H46" s="17">
        <f t="shared" si="27"/>
        <v>1300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0</v>
      </c>
      <c r="BM46" s="8">
        <f t="shared" si="22"/>
        <v>0</v>
      </c>
      <c r="BN46" s="8">
        <f t="shared" si="23"/>
        <v>26.99</v>
      </c>
      <c r="BO46" s="8">
        <f t="shared" si="24"/>
        <v>26.99</v>
      </c>
      <c r="BP46" s="139">
        <f t="shared" si="25"/>
        <v>-26.99</v>
      </c>
      <c r="BQ46" s="139">
        <f t="shared" si="26"/>
        <v>-26.99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980</v>
      </c>
      <c r="G47" s="16">
        <f>'[3]29'!G49</f>
        <v>0</v>
      </c>
      <c r="H47" s="17">
        <f t="shared" si="27"/>
        <v>1300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0</v>
      </c>
      <c r="BM47" s="8">
        <f t="shared" si="22"/>
        <v>0</v>
      </c>
      <c r="BN47" s="8">
        <f t="shared" si="23"/>
        <v>26.99</v>
      </c>
      <c r="BO47" s="8">
        <f t="shared" si="24"/>
        <v>26.99</v>
      </c>
      <c r="BP47" s="139">
        <f t="shared" si="25"/>
        <v>-26.99</v>
      </c>
      <c r="BQ47" s="139">
        <f t="shared" si="26"/>
        <v>-26.99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980</v>
      </c>
      <c r="G48" s="16">
        <f>'[3]29'!G50</f>
        <v>0</v>
      </c>
      <c r="H48" s="17">
        <f t="shared" si="27"/>
        <v>1300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0</v>
      </c>
      <c r="BM48" s="8">
        <f t="shared" si="22"/>
        <v>0</v>
      </c>
      <c r="BN48" s="8">
        <f t="shared" si="23"/>
        <v>26.99</v>
      </c>
      <c r="BO48" s="8">
        <f t="shared" si="24"/>
        <v>26.99</v>
      </c>
      <c r="BP48" s="139">
        <f t="shared" si="25"/>
        <v>-26.99</v>
      </c>
      <c r="BQ48" s="139">
        <f t="shared" si="26"/>
        <v>-26.99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980</v>
      </c>
      <c r="G49" s="16">
        <f>'[3]29'!G51</f>
        <v>0</v>
      </c>
      <c r="H49" s="17">
        <f t="shared" si="27"/>
        <v>1300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0</v>
      </c>
      <c r="BM49" s="8">
        <f t="shared" si="22"/>
        <v>0</v>
      </c>
      <c r="BN49" s="8">
        <f t="shared" si="23"/>
        <v>26.99</v>
      </c>
      <c r="BO49" s="8">
        <f t="shared" si="24"/>
        <v>26.99</v>
      </c>
      <c r="BP49" s="139">
        <f t="shared" si="25"/>
        <v>-26.99</v>
      </c>
      <c r="BQ49" s="139">
        <f t="shared" si="26"/>
        <v>-26.99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980</v>
      </c>
      <c r="G50" s="16">
        <f>'[3]29'!G52</f>
        <v>0</v>
      </c>
      <c r="H50" s="17">
        <f t="shared" si="27"/>
        <v>1300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0</v>
      </c>
      <c r="BM50" s="8">
        <f t="shared" si="22"/>
        <v>0</v>
      </c>
      <c r="BN50" s="8">
        <f t="shared" si="23"/>
        <v>26.99</v>
      </c>
      <c r="BO50" s="8">
        <f t="shared" si="24"/>
        <v>26.99</v>
      </c>
      <c r="BP50" s="139">
        <f t="shared" si="25"/>
        <v>-26.99</v>
      </c>
      <c r="BQ50" s="139">
        <f t="shared" si="26"/>
        <v>-26.99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960</v>
      </c>
      <c r="G51" s="16">
        <f>'[3]29'!G53</f>
        <v>0</v>
      </c>
      <c r="H51" s="17">
        <f t="shared" si="27"/>
        <v>1280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39">
        <f t="shared" si="25"/>
        <v>-26.99</v>
      </c>
      <c r="BQ51" s="139">
        <f t="shared" si="26"/>
        <v>-26.99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960</v>
      </c>
      <c r="G52" s="16">
        <f>'[3]29'!G54</f>
        <v>0</v>
      </c>
      <c r="H52" s="17">
        <f t="shared" si="27"/>
        <v>1280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39">
        <f t="shared" si="25"/>
        <v>-26.99</v>
      </c>
      <c r="BQ52" s="139">
        <f t="shared" si="26"/>
        <v>-26.99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960</v>
      </c>
      <c r="G53" s="16">
        <f>'[3]29'!G55</f>
        <v>0</v>
      </c>
      <c r="H53" s="17">
        <f t="shared" si="27"/>
        <v>1280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39">
        <f t="shared" si="25"/>
        <v>-26.99</v>
      </c>
      <c r="BQ53" s="139">
        <f t="shared" si="26"/>
        <v>-26.99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960</v>
      </c>
      <c r="G54" s="16">
        <f>'[3]29'!G56</f>
        <v>0</v>
      </c>
      <c r="H54" s="17">
        <f t="shared" si="27"/>
        <v>1280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39">
        <f t="shared" si="25"/>
        <v>-26.99</v>
      </c>
      <c r="BQ54" s="139">
        <f t="shared" si="26"/>
        <v>-26.99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960</v>
      </c>
      <c r="G55" s="16">
        <f>'[3]29'!G57</f>
        <v>0</v>
      </c>
      <c r="H55" s="17">
        <f t="shared" si="27"/>
        <v>1280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960</v>
      </c>
      <c r="G56" s="16">
        <f>'[3]29'!G58</f>
        <v>0</v>
      </c>
      <c r="H56" s="17">
        <f t="shared" si="27"/>
        <v>1280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960</v>
      </c>
      <c r="G57" s="16">
        <f>'[3]29'!G59</f>
        <v>0</v>
      </c>
      <c r="H57" s="17">
        <f t="shared" si="27"/>
        <v>1280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960</v>
      </c>
      <c r="G58" s="16">
        <f>'[3]29'!G60</f>
        <v>0</v>
      </c>
      <c r="H58" s="17">
        <f t="shared" si="27"/>
        <v>1280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960</v>
      </c>
      <c r="G59" s="16">
        <f>'[3]29'!G61</f>
        <v>0</v>
      </c>
      <c r="H59" s="17">
        <f t="shared" si="27"/>
        <v>1280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0</v>
      </c>
      <c r="BM59" s="8">
        <f t="shared" si="22"/>
        <v>0</v>
      </c>
      <c r="BN59" s="8">
        <f t="shared" si="23"/>
        <v>26.99</v>
      </c>
      <c r="BO59" s="8">
        <f t="shared" si="24"/>
        <v>26.99</v>
      </c>
      <c r="BP59" s="139">
        <f t="shared" si="25"/>
        <v>-26.99</v>
      </c>
      <c r="BQ59" s="139">
        <f t="shared" si="26"/>
        <v>-26.99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960</v>
      </c>
      <c r="G60" s="16">
        <f>'[3]29'!G62</f>
        <v>0</v>
      </c>
      <c r="H60" s="17">
        <f t="shared" si="27"/>
        <v>1280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0</v>
      </c>
      <c r="BM60" s="8">
        <f t="shared" si="22"/>
        <v>0</v>
      </c>
      <c r="BN60" s="8">
        <f t="shared" si="23"/>
        <v>26.99</v>
      </c>
      <c r="BO60" s="8">
        <f t="shared" si="24"/>
        <v>26.99</v>
      </c>
      <c r="BP60" s="139">
        <f t="shared" si="25"/>
        <v>-26.99</v>
      </c>
      <c r="BQ60" s="139">
        <f t="shared" si="26"/>
        <v>-26.99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960</v>
      </c>
      <c r="G61" s="16">
        <f>'[3]29'!G63</f>
        <v>0</v>
      </c>
      <c r="H61" s="17">
        <f t="shared" si="27"/>
        <v>1280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0</v>
      </c>
      <c r="BM61" s="8">
        <f t="shared" si="22"/>
        <v>0</v>
      </c>
      <c r="BN61" s="8">
        <f t="shared" si="23"/>
        <v>26.99</v>
      </c>
      <c r="BO61" s="8">
        <f t="shared" si="24"/>
        <v>26.99</v>
      </c>
      <c r="BP61" s="139">
        <f t="shared" si="25"/>
        <v>-26.99</v>
      </c>
      <c r="BQ61" s="139">
        <f t="shared" si="26"/>
        <v>-26.99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960</v>
      </c>
      <c r="G62" s="16">
        <f>'[3]29'!G64</f>
        <v>0</v>
      </c>
      <c r="H62" s="17">
        <f t="shared" si="27"/>
        <v>1280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0</v>
      </c>
      <c r="BM62" s="8">
        <f t="shared" si="22"/>
        <v>0</v>
      </c>
      <c r="BN62" s="8">
        <f t="shared" si="23"/>
        <v>26.99</v>
      </c>
      <c r="BO62" s="8">
        <f t="shared" si="24"/>
        <v>26.99</v>
      </c>
      <c r="BP62" s="139">
        <f t="shared" si="25"/>
        <v>-26.99</v>
      </c>
      <c r="BQ62" s="139">
        <f t="shared" si="26"/>
        <v>-26.99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960</v>
      </c>
      <c r="G63" s="16">
        <f>'[3]29'!G65</f>
        <v>0</v>
      </c>
      <c r="H63" s="17">
        <f t="shared" si="27"/>
        <v>1280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W63" s="199">
        <v>26.99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26.99</v>
      </c>
      <c r="BD63" s="199">
        <v>26.99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26.99</v>
      </c>
      <c r="BL63" s="8">
        <f t="shared" si="21"/>
        <v>0</v>
      </c>
      <c r="BM63" s="8">
        <f t="shared" si="22"/>
        <v>0</v>
      </c>
      <c r="BN63" s="8">
        <f t="shared" si="23"/>
        <v>26.99</v>
      </c>
      <c r="BO63" s="8">
        <f t="shared" si="24"/>
        <v>26.99</v>
      </c>
      <c r="BP63" s="139">
        <f t="shared" si="25"/>
        <v>-26.99</v>
      </c>
      <c r="BQ63" s="139">
        <f t="shared" si="26"/>
        <v>-26.99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960</v>
      </c>
      <c r="G64" s="16">
        <f>'[3]29'!G66</f>
        <v>0</v>
      </c>
      <c r="H64" s="17">
        <f t="shared" si="27"/>
        <v>1280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W64" s="199">
        <v>26.99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26.99</v>
      </c>
      <c r="BD64" s="199">
        <v>26.99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26.99</v>
      </c>
      <c r="BL64" s="8">
        <f t="shared" si="21"/>
        <v>0</v>
      </c>
      <c r="BM64" s="8">
        <f t="shared" si="22"/>
        <v>0</v>
      </c>
      <c r="BN64" s="8">
        <f t="shared" si="23"/>
        <v>26.99</v>
      </c>
      <c r="BO64" s="8">
        <f t="shared" si="24"/>
        <v>26.99</v>
      </c>
      <c r="BP64" s="139">
        <f t="shared" si="25"/>
        <v>-26.99</v>
      </c>
      <c r="BQ64" s="139">
        <f t="shared" si="26"/>
        <v>-26.99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960</v>
      </c>
      <c r="G65" s="16">
        <f>'[3]29'!G67</f>
        <v>0</v>
      </c>
      <c r="H65" s="17">
        <f t="shared" si="27"/>
        <v>1280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W65" s="199">
        <v>26.99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26.99</v>
      </c>
      <c r="BD65" s="199">
        <v>26.99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26.99</v>
      </c>
      <c r="BL65" s="8">
        <f t="shared" si="21"/>
        <v>0</v>
      </c>
      <c r="BM65" s="8">
        <f t="shared" si="22"/>
        <v>0</v>
      </c>
      <c r="BN65" s="8">
        <f t="shared" si="23"/>
        <v>26.99</v>
      </c>
      <c r="BO65" s="8">
        <f t="shared" si="24"/>
        <v>26.99</v>
      </c>
      <c r="BP65" s="139">
        <f t="shared" si="25"/>
        <v>-26.99</v>
      </c>
      <c r="BQ65" s="139">
        <f t="shared" si="26"/>
        <v>-26.99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960</v>
      </c>
      <c r="G66" s="16">
        <f>'[3]29'!G68</f>
        <v>0</v>
      </c>
      <c r="H66" s="17">
        <f t="shared" si="27"/>
        <v>1280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W66" s="199">
        <v>26.99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26.99</v>
      </c>
      <c r="BD66" s="199">
        <v>26.99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26.99</v>
      </c>
      <c r="BL66" s="8">
        <f t="shared" si="21"/>
        <v>0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39">
        <f t="shared" si="25"/>
        <v>-26.99</v>
      </c>
      <c r="BQ66" s="139">
        <f t="shared" si="26"/>
        <v>-26.99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960</v>
      </c>
      <c r="G67" s="16">
        <f>'[3]29'!G69</f>
        <v>0</v>
      </c>
      <c r="H67" s="17">
        <f t="shared" si="27"/>
        <v>1280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W67" s="199">
        <v>26.99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26.99</v>
      </c>
      <c r="BD67" s="199">
        <v>26.99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26.99</v>
      </c>
      <c r="BL67" s="8">
        <f t="shared" si="21"/>
        <v>0</v>
      </c>
      <c r="BM67" s="8">
        <f t="shared" si="22"/>
        <v>0</v>
      </c>
      <c r="BN67" s="8">
        <f t="shared" si="23"/>
        <v>26.99</v>
      </c>
      <c r="BO67" s="8">
        <f t="shared" si="24"/>
        <v>26.99</v>
      </c>
      <c r="BP67" s="139">
        <f t="shared" si="25"/>
        <v>-26.99</v>
      </c>
      <c r="BQ67" s="139">
        <f t="shared" si="26"/>
        <v>-26.99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960</v>
      </c>
      <c r="G68" s="16">
        <f>'[3]29'!G70</f>
        <v>0</v>
      </c>
      <c r="H68" s="17">
        <f t="shared" si="27"/>
        <v>1280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W68" s="199">
        <v>26.99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26.99</v>
      </c>
      <c r="BD68" s="199">
        <v>26.99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26.99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-26.99</v>
      </c>
      <c r="BQ68" s="139">
        <f t="shared" ref="BQ68:BQ98" si="58">BM68-BO68</f>
        <v>-26.99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960</v>
      </c>
      <c r="G69" s="16">
        <f>'[3]29'!G71</f>
        <v>0</v>
      </c>
      <c r="H69" s="17">
        <f t="shared" ref="H69:H98" si="59">SUM(B69:G69)</f>
        <v>1280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W69" s="199">
        <v>26.99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26.99</v>
      </c>
      <c r="BD69" s="199">
        <v>26.99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26.99</v>
      </c>
      <c r="BL69" s="8">
        <f t="shared" si="53"/>
        <v>0</v>
      </c>
      <c r="BM69" s="8">
        <f t="shared" si="54"/>
        <v>0</v>
      </c>
      <c r="BN69" s="8">
        <f t="shared" si="55"/>
        <v>26.99</v>
      </c>
      <c r="BO69" s="8">
        <f t="shared" si="56"/>
        <v>26.99</v>
      </c>
      <c r="BP69" s="139">
        <f t="shared" si="57"/>
        <v>-26.99</v>
      </c>
      <c r="BQ69" s="139">
        <f t="shared" si="58"/>
        <v>-26.99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960</v>
      </c>
      <c r="G70" s="16">
        <f>'[3]29'!G72</f>
        <v>0</v>
      </c>
      <c r="H70" s="17">
        <f t="shared" si="59"/>
        <v>1280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25.52</v>
      </c>
      <c r="AE70" s="8">
        <f t="shared" si="43"/>
        <v>25.52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25.52</v>
      </c>
      <c r="AL70" s="8">
        <f t="shared" si="35"/>
        <v>218.95999999999998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218.95999999999998</v>
      </c>
      <c r="AW70" s="199">
        <v>25.52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25.52</v>
      </c>
      <c r="BD70" s="199">
        <v>25.52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25.52</v>
      </c>
      <c r="BL70" s="8">
        <f t="shared" si="53"/>
        <v>0</v>
      </c>
      <c r="BM70" s="8">
        <f t="shared" si="54"/>
        <v>0</v>
      </c>
      <c r="BN70" s="8">
        <f t="shared" si="55"/>
        <v>25.52</v>
      </c>
      <c r="BO70" s="8">
        <f t="shared" si="56"/>
        <v>25.52</v>
      </c>
      <c r="BP70" s="139">
        <f t="shared" si="57"/>
        <v>-25.52</v>
      </c>
      <c r="BQ70" s="139">
        <f t="shared" si="58"/>
        <v>-25.52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960</v>
      </c>
      <c r="G71" s="16">
        <f>'[3]29'!G73</f>
        <v>0</v>
      </c>
      <c r="H71" s="17">
        <f t="shared" si="59"/>
        <v>1280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25.52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25.52</v>
      </c>
      <c r="AE71" s="8">
        <f t="shared" si="43"/>
        <v>25.52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25.52</v>
      </c>
      <c r="AL71" s="8">
        <f t="shared" si="35"/>
        <v>218.95999999999998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218.95999999999998</v>
      </c>
      <c r="AW71" s="199">
        <v>25.52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25.52</v>
      </c>
      <c r="BD71" s="199">
        <v>25.52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25.52</v>
      </c>
      <c r="BL71" s="8">
        <f t="shared" si="53"/>
        <v>0</v>
      </c>
      <c r="BM71" s="8">
        <f t="shared" si="54"/>
        <v>0</v>
      </c>
      <c r="BN71" s="8">
        <f t="shared" si="55"/>
        <v>25.52</v>
      </c>
      <c r="BO71" s="8">
        <f t="shared" si="56"/>
        <v>25.52</v>
      </c>
      <c r="BP71" s="139">
        <f t="shared" si="57"/>
        <v>-25.52</v>
      </c>
      <c r="BQ71" s="139">
        <f t="shared" si="58"/>
        <v>-25.52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960</v>
      </c>
      <c r="G72" s="16">
        <f>'[3]29'!G74</f>
        <v>0</v>
      </c>
      <c r="H72" s="17">
        <f t="shared" si="59"/>
        <v>1280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25.52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25.52</v>
      </c>
      <c r="AE72" s="8">
        <f t="shared" si="43"/>
        <v>25.52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25.52</v>
      </c>
      <c r="AL72" s="8">
        <f t="shared" si="35"/>
        <v>218.95999999999998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218.95999999999998</v>
      </c>
      <c r="AW72" s="199">
        <v>25.52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25.52</v>
      </c>
      <c r="BD72" s="199">
        <v>25.52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25.52</v>
      </c>
      <c r="BL72" s="8">
        <f t="shared" si="53"/>
        <v>0</v>
      </c>
      <c r="BM72" s="8">
        <f t="shared" si="54"/>
        <v>0</v>
      </c>
      <c r="BN72" s="8">
        <f t="shared" si="55"/>
        <v>25.52</v>
      </c>
      <c r="BO72" s="8">
        <f t="shared" si="56"/>
        <v>25.52</v>
      </c>
      <c r="BP72" s="139">
        <f t="shared" si="57"/>
        <v>-25.52</v>
      </c>
      <c r="BQ72" s="139">
        <f t="shared" si="58"/>
        <v>-25.52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960</v>
      </c>
      <c r="G73" s="16">
        <f>'[3]29'!G75</f>
        <v>0</v>
      </c>
      <c r="H73" s="17">
        <f t="shared" si="59"/>
        <v>1280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25.52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25.52</v>
      </c>
      <c r="AE73" s="8">
        <f t="shared" si="43"/>
        <v>25.52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25.52</v>
      </c>
      <c r="AL73" s="8">
        <f t="shared" si="35"/>
        <v>218.95999999999998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218.95999999999998</v>
      </c>
      <c r="AW73" s="199">
        <v>25.52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25.52</v>
      </c>
      <c r="BD73" s="199">
        <v>25.52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25.52</v>
      </c>
      <c r="BL73" s="8">
        <f t="shared" si="53"/>
        <v>0</v>
      </c>
      <c r="BM73" s="8">
        <f t="shared" si="54"/>
        <v>0</v>
      </c>
      <c r="BN73" s="8">
        <f t="shared" si="55"/>
        <v>25.52</v>
      </c>
      <c r="BO73" s="8">
        <f t="shared" si="56"/>
        <v>25.52</v>
      </c>
      <c r="BP73" s="139">
        <f t="shared" si="57"/>
        <v>-25.52</v>
      </c>
      <c r="BQ73" s="139">
        <f t="shared" si="58"/>
        <v>-25.52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960</v>
      </c>
      <c r="G74" s="16">
        <f>'[3]29'!G76</f>
        <v>0</v>
      </c>
      <c r="H74" s="17">
        <f t="shared" si="59"/>
        <v>1280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25.52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25.52</v>
      </c>
      <c r="AE74" s="8">
        <f t="shared" si="43"/>
        <v>25.52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25.52</v>
      </c>
      <c r="AL74" s="8">
        <f t="shared" si="35"/>
        <v>218.95999999999998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218.95999999999998</v>
      </c>
      <c r="AW74" s="199">
        <v>25.52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25.52</v>
      </c>
      <c r="BD74" s="199">
        <v>25.52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25.52</v>
      </c>
      <c r="BL74" s="8">
        <f t="shared" si="53"/>
        <v>0</v>
      </c>
      <c r="BM74" s="8">
        <f t="shared" si="54"/>
        <v>0</v>
      </c>
      <c r="BN74" s="8">
        <f t="shared" si="55"/>
        <v>25.52</v>
      </c>
      <c r="BO74" s="8">
        <f t="shared" si="56"/>
        <v>25.52</v>
      </c>
      <c r="BP74" s="139">
        <f t="shared" si="57"/>
        <v>-25.52</v>
      </c>
      <c r="BQ74" s="139">
        <f t="shared" si="58"/>
        <v>-25.52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980</v>
      </c>
      <c r="G75" s="16">
        <f>'[3]29'!G77</f>
        <v>0</v>
      </c>
      <c r="H75" s="17">
        <f t="shared" si="59"/>
        <v>1300</v>
      </c>
      <c r="I75" s="15">
        <f>'[3]29'!J77</f>
        <v>270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25.52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25.52</v>
      </c>
      <c r="AE75" s="8">
        <f t="shared" si="43"/>
        <v>25.52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25.52</v>
      </c>
      <c r="AL75" s="8">
        <f t="shared" si="35"/>
        <v>218.95999999999998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218.95999999999998</v>
      </c>
      <c r="AW75" s="199">
        <v>25.52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25.52</v>
      </c>
      <c r="BD75" s="199">
        <v>25.52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25.52</v>
      </c>
      <c r="BL75" s="8">
        <f t="shared" si="53"/>
        <v>0</v>
      </c>
      <c r="BM75" s="8">
        <f t="shared" si="54"/>
        <v>0</v>
      </c>
      <c r="BN75" s="8">
        <f t="shared" si="55"/>
        <v>25.52</v>
      </c>
      <c r="BO75" s="8">
        <f t="shared" si="56"/>
        <v>25.52</v>
      </c>
      <c r="BP75" s="139">
        <f t="shared" si="57"/>
        <v>-25.52</v>
      </c>
      <c r="BQ75" s="139">
        <f t="shared" si="58"/>
        <v>-25.52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980</v>
      </c>
      <c r="G76" s="16">
        <f>'[3]29'!G78</f>
        <v>0</v>
      </c>
      <c r="H76" s="17">
        <f t="shared" si="59"/>
        <v>1300</v>
      </c>
      <c r="I76" s="15">
        <f>'[3]29'!J78</f>
        <v>270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25.52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25.52</v>
      </c>
      <c r="AE76" s="8">
        <f t="shared" si="43"/>
        <v>25.52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25.52</v>
      </c>
      <c r="AL76" s="8">
        <f t="shared" si="35"/>
        <v>218.95999999999998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218.95999999999998</v>
      </c>
      <c r="AW76" s="199">
        <v>25.52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25.52</v>
      </c>
      <c r="BD76" s="199">
        <v>25.52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25.52</v>
      </c>
      <c r="BL76" s="8">
        <f t="shared" si="53"/>
        <v>0</v>
      </c>
      <c r="BM76" s="8">
        <f t="shared" si="54"/>
        <v>0</v>
      </c>
      <c r="BN76" s="8">
        <f t="shared" si="55"/>
        <v>25.52</v>
      </c>
      <c r="BO76" s="8">
        <f t="shared" si="56"/>
        <v>25.52</v>
      </c>
      <c r="BP76" s="139">
        <f t="shared" si="57"/>
        <v>-25.52</v>
      </c>
      <c r="BQ76" s="139">
        <f t="shared" si="58"/>
        <v>-25.52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980</v>
      </c>
      <c r="G77" s="16">
        <f>'[3]29'!G79</f>
        <v>0</v>
      </c>
      <c r="H77" s="17">
        <f t="shared" si="59"/>
        <v>1300</v>
      </c>
      <c r="I77" s="15">
        <f>'[3]29'!J79</f>
        <v>270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25.52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25.52</v>
      </c>
      <c r="AE77" s="8">
        <f t="shared" si="43"/>
        <v>25.52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25.52</v>
      </c>
      <c r="AL77" s="8">
        <f t="shared" si="35"/>
        <v>218.95999999999998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218.95999999999998</v>
      </c>
      <c r="AW77" s="199">
        <v>25.52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25.52</v>
      </c>
      <c r="BD77" s="199">
        <v>25.52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25.52</v>
      </c>
      <c r="BL77" s="8">
        <f t="shared" si="53"/>
        <v>0</v>
      </c>
      <c r="BM77" s="8">
        <f t="shared" si="54"/>
        <v>0</v>
      </c>
      <c r="BN77" s="8">
        <f t="shared" si="55"/>
        <v>25.52</v>
      </c>
      <c r="BO77" s="8">
        <f t="shared" si="56"/>
        <v>25.52</v>
      </c>
      <c r="BP77" s="139">
        <f t="shared" si="57"/>
        <v>-25.52</v>
      </c>
      <c r="BQ77" s="139">
        <f t="shared" si="58"/>
        <v>-25.52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980</v>
      </c>
      <c r="G78" s="16">
        <f>'[3]29'!G80</f>
        <v>0</v>
      </c>
      <c r="H78" s="17">
        <f t="shared" si="59"/>
        <v>1300</v>
      </c>
      <c r="I78" s="15">
        <f>'[3]29'!J80</f>
        <v>270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25.52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25.52</v>
      </c>
      <c r="AE78" s="8">
        <f t="shared" si="43"/>
        <v>25.52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25.52</v>
      </c>
      <c r="AL78" s="8">
        <f t="shared" si="35"/>
        <v>218.95999999999998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218.95999999999998</v>
      </c>
      <c r="AW78" s="199">
        <v>25.52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25.52</v>
      </c>
      <c r="BD78" s="199">
        <v>25.52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25.52</v>
      </c>
      <c r="BL78" s="8">
        <f t="shared" si="53"/>
        <v>0</v>
      </c>
      <c r="BM78" s="8">
        <f t="shared" si="54"/>
        <v>0</v>
      </c>
      <c r="BN78" s="8">
        <f t="shared" si="55"/>
        <v>25.52</v>
      </c>
      <c r="BO78" s="8">
        <f t="shared" si="56"/>
        <v>25.52</v>
      </c>
      <c r="BP78" s="139">
        <f t="shared" si="57"/>
        <v>-25.52</v>
      </c>
      <c r="BQ78" s="139">
        <f t="shared" si="58"/>
        <v>-25.52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980</v>
      </c>
      <c r="G79" s="16">
        <f>'[3]29'!G81</f>
        <v>0</v>
      </c>
      <c r="H79" s="17">
        <f t="shared" si="59"/>
        <v>1300</v>
      </c>
      <c r="I79" s="15">
        <f>'[3]29'!J81</f>
        <v>270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25.52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25.52</v>
      </c>
      <c r="AE79" s="8">
        <f t="shared" si="43"/>
        <v>25.52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25.52</v>
      </c>
      <c r="AL79" s="8">
        <f t="shared" si="35"/>
        <v>218.95999999999998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218.95999999999998</v>
      </c>
      <c r="AW79" s="199">
        <v>25.52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25.52</v>
      </c>
      <c r="BD79" s="199">
        <v>25.52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25.52</v>
      </c>
      <c r="BL79" s="8">
        <f t="shared" si="53"/>
        <v>0</v>
      </c>
      <c r="BM79" s="8">
        <f t="shared" si="54"/>
        <v>0</v>
      </c>
      <c r="BN79" s="8">
        <f t="shared" si="55"/>
        <v>25.52</v>
      </c>
      <c r="BO79" s="8">
        <f t="shared" si="56"/>
        <v>25.52</v>
      </c>
      <c r="BP79" s="139">
        <f t="shared" si="57"/>
        <v>-25.52</v>
      </c>
      <c r="BQ79" s="139">
        <f t="shared" si="58"/>
        <v>-25.52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980</v>
      </c>
      <c r="G80" s="16">
        <f>'[3]29'!G82</f>
        <v>0</v>
      </c>
      <c r="H80" s="17">
        <f t="shared" si="59"/>
        <v>1300</v>
      </c>
      <c r="I80" s="15">
        <f>'[3]29'!J82</f>
        <v>270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25.52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25.52</v>
      </c>
      <c r="AE80" s="8">
        <f t="shared" si="43"/>
        <v>25.52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25.52</v>
      </c>
      <c r="AL80" s="8">
        <f t="shared" si="35"/>
        <v>218.95999999999998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218.95999999999998</v>
      </c>
      <c r="AW80" s="199">
        <v>25.52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25.52</v>
      </c>
      <c r="BD80" s="199">
        <v>25.52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25.52</v>
      </c>
      <c r="BL80" s="8">
        <f t="shared" si="53"/>
        <v>0</v>
      </c>
      <c r="BM80" s="8">
        <f t="shared" si="54"/>
        <v>0</v>
      </c>
      <c r="BN80" s="8">
        <f t="shared" si="55"/>
        <v>25.52</v>
      </c>
      <c r="BO80" s="8">
        <f t="shared" si="56"/>
        <v>25.52</v>
      </c>
      <c r="BP80" s="139">
        <f t="shared" si="57"/>
        <v>-25.52</v>
      </c>
      <c r="BQ80" s="139">
        <f t="shared" si="58"/>
        <v>-25.52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980</v>
      </c>
      <c r="G81" s="16">
        <f>'[3]29'!G83</f>
        <v>0</v>
      </c>
      <c r="H81" s="17">
        <f t="shared" si="59"/>
        <v>1300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25.52</v>
      </c>
      <c r="AE81" s="8">
        <f t="shared" si="43"/>
        <v>25.52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25.52</v>
      </c>
      <c r="AL81" s="8">
        <f t="shared" si="35"/>
        <v>218.95999999999998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218.95999999999998</v>
      </c>
      <c r="AW81" s="199">
        <v>25.52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25.52</v>
      </c>
      <c r="BD81" s="199">
        <v>25.52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25.52</v>
      </c>
      <c r="BL81" s="8">
        <f t="shared" si="53"/>
        <v>0</v>
      </c>
      <c r="BM81" s="8">
        <f t="shared" si="54"/>
        <v>0</v>
      </c>
      <c r="BN81" s="8">
        <f t="shared" si="55"/>
        <v>25.52</v>
      </c>
      <c r="BO81" s="8">
        <f t="shared" si="56"/>
        <v>25.52</v>
      </c>
      <c r="BP81" s="139">
        <f t="shared" si="57"/>
        <v>-25.52</v>
      </c>
      <c r="BQ81" s="139">
        <f t="shared" si="58"/>
        <v>-25.52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980</v>
      </c>
      <c r="G82" s="16">
        <f>'[3]29'!G84</f>
        <v>0</v>
      </c>
      <c r="H82" s="17">
        <f t="shared" si="59"/>
        <v>1300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W82" s="199">
        <v>26.99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26.99</v>
      </c>
      <c r="BD82" s="199">
        <v>26.99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26.99</v>
      </c>
      <c r="BL82" s="8">
        <f t="shared" si="53"/>
        <v>0</v>
      </c>
      <c r="BM82" s="8">
        <f t="shared" si="54"/>
        <v>0</v>
      </c>
      <c r="BN82" s="8">
        <f t="shared" si="55"/>
        <v>26.99</v>
      </c>
      <c r="BO82" s="8">
        <f t="shared" si="56"/>
        <v>26.99</v>
      </c>
      <c r="BP82" s="139">
        <f t="shared" si="57"/>
        <v>-26.99</v>
      </c>
      <c r="BQ82" s="139">
        <f t="shared" si="58"/>
        <v>-26.99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980</v>
      </c>
      <c r="G83" s="16">
        <f>'[3]29'!G85</f>
        <v>0</v>
      </c>
      <c r="H83" s="17">
        <f t="shared" si="59"/>
        <v>1300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W83" s="199">
        <v>26.99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26.99</v>
      </c>
      <c r="BD83" s="199">
        <v>26.99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26.99</v>
      </c>
      <c r="BL83" s="8">
        <f t="shared" si="53"/>
        <v>0</v>
      </c>
      <c r="BM83" s="8">
        <f t="shared" si="54"/>
        <v>0</v>
      </c>
      <c r="BN83" s="8">
        <f t="shared" si="55"/>
        <v>26.99</v>
      </c>
      <c r="BO83" s="8">
        <f t="shared" si="56"/>
        <v>26.99</v>
      </c>
      <c r="BP83" s="139">
        <f t="shared" si="57"/>
        <v>-26.99</v>
      </c>
      <c r="BQ83" s="139">
        <f t="shared" si="58"/>
        <v>-26.99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980</v>
      </c>
      <c r="G84" s="16">
        <f>'[3]29'!G86</f>
        <v>0</v>
      </c>
      <c r="H84" s="17">
        <f t="shared" si="59"/>
        <v>1300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W84" s="199">
        <v>26.99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26.99</v>
      </c>
      <c r="BD84" s="199">
        <v>26.99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26.99</v>
      </c>
      <c r="BL84" s="8">
        <f t="shared" si="53"/>
        <v>0</v>
      </c>
      <c r="BM84" s="8">
        <f t="shared" si="54"/>
        <v>0</v>
      </c>
      <c r="BN84" s="8">
        <f t="shared" si="55"/>
        <v>26.99</v>
      </c>
      <c r="BO84" s="8">
        <f t="shared" si="56"/>
        <v>26.99</v>
      </c>
      <c r="BP84" s="139">
        <f t="shared" si="57"/>
        <v>-26.99</v>
      </c>
      <c r="BQ84" s="139">
        <f t="shared" si="58"/>
        <v>-26.99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980</v>
      </c>
      <c r="G85" s="16">
        <f>'[3]29'!G87</f>
        <v>0</v>
      </c>
      <c r="H85" s="17">
        <f t="shared" si="59"/>
        <v>1300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W85" s="199">
        <v>26.99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26.99</v>
      </c>
      <c r="BD85" s="199">
        <v>26.99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26.99</v>
      </c>
      <c r="BL85" s="8">
        <f t="shared" si="53"/>
        <v>0</v>
      </c>
      <c r="BM85" s="8">
        <f t="shared" si="54"/>
        <v>0</v>
      </c>
      <c r="BN85" s="8">
        <f t="shared" si="55"/>
        <v>26.99</v>
      </c>
      <c r="BO85" s="8">
        <f t="shared" si="56"/>
        <v>26.99</v>
      </c>
      <c r="BP85" s="139">
        <f t="shared" si="57"/>
        <v>-26.99</v>
      </c>
      <c r="BQ85" s="139">
        <f t="shared" si="58"/>
        <v>-26.99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980</v>
      </c>
      <c r="G86" s="16">
        <f>'[3]29'!G88</f>
        <v>0</v>
      </c>
      <c r="H86" s="17">
        <f t="shared" si="59"/>
        <v>1300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W86" s="199">
        <v>26.99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26.99</v>
      </c>
      <c r="BD86" s="199">
        <v>26.99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26.99</v>
      </c>
      <c r="BL86" s="8">
        <f t="shared" si="53"/>
        <v>0</v>
      </c>
      <c r="BM86" s="8">
        <f t="shared" si="54"/>
        <v>0</v>
      </c>
      <c r="BN86" s="8">
        <f t="shared" si="55"/>
        <v>26.99</v>
      </c>
      <c r="BO86" s="8">
        <f t="shared" si="56"/>
        <v>26.99</v>
      </c>
      <c r="BP86" s="139">
        <f t="shared" si="57"/>
        <v>-26.99</v>
      </c>
      <c r="BQ86" s="139">
        <f t="shared" si="58"/>
        <v>-26.99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980</v>
      </c>
      <c r="G87" s="16">
        <f>'[3]29'!G89</f>
        <v>0</v>
      </c>
      <c r="H87" s="17">
        <f t="shared" si="59"/>
        <v>1300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W87" s="199">
        <v>24.28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24.28</v>
      </c>
      <c r="BD87" s="199">
        <v>24.28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24.28</v>
      </c>
      <c r="BL87" s="8">
        <f t="shared" si="53"/>
        <v>0</v>
      </c>
      <c r="BM87" s="8">
        <f t="shared" si="54"/>
        <v>0</v>
      </c>
      <c r="BN87" s="8">
        <f t="shared" si="55"/>
        <v>24.28</v>
      </c>
      <c r="BO87" s="8">
        <f t="shared" si="56"/>
        <v>24.28</v>
      </c>
      <c r="BP87" s="139">
        <f t="shared" si="57"/>
        <v>-24.28</v>
      </c>
      <c r="BQ87" s="139">
        <f t="shared" si="58"/>
        <v>-24.28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980</v>
      </c>
      <c r="G88" s="16">
        <f>'[3]29'!G90</f>
        <v>0</v>
      </c>
      <c r="H88" s="17">
        <f t="shared" si="59"/>
        <v>1300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W88" s="199">
        <v>24.28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24.28</v>
      </c>
      <c r="BD88" s="199">
        <v>24.28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24.28</v>
      </c>
      <c r="BL88" s="8">
        <f t="shared" si="53"/>
        <v>0</v>
      </c>
      <c r="BM88" s="8">
        <f t="shared" si="54"/>
        <v>0</v>
      </c>
      <c r="BN88" s="8">
        <f t="shared" si="55"/>
        <v>24.28</v>
      </c>
      <c r="BO88" s="8">
        <f t="shared" si="56"/>
        <v>24.28</v>
      </c>
      <c r="BP88" s="139">
        <f t="shared" si="57"/>
        <v>-24.28</v>
      </c>
      <c r="BQ88" s="139">
        <f t="shared" si="58"/>
        <v>-24.28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980</v>
      </c>
      <c r="G89" s="16">
        <f>'[3]29'!G91</f>
        <v>0</v>
      </c>
      <c r="H89" s="17">
        <f t="shared" si="59"/>
        <v>1300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24.28</v>
      </c>
      <c r="AE89" s="8">
        <f t="shared" si="43"/>
        <v>24.28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24.28</v>
      </c>
      <c r="AL89" s="8">
        <f t="shared" si="35"/>
        <v>221.44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221.44</v>
      </c>
      <c r="AW89" s="199">
        <v>24.28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24.28</v>
      </c>
      <c r="BD89" s="199">
        <v>24.28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24.28</v>
      </c>
      <c r="BL89" s="8">
        <f t="shared" si="53"/>
        <v>0</v>
      </c>
      <c r="BM89" s="8">
        <f t="shared" si="54"/>
        <v>0</v>
      </c>
      <c r="BN89" s="8">
        <f t="shared" si="55"/>
        <v>24.28</v>
      </c>
      <c r="BO89" s="8">
        <f t="shared" si="56"/>
        <v>24.28</v>
      </c>
      <c r="BP89" s="139">
        <f t="shared" si="57"/>
        <v>-24.28</v>
      </c>
      <c r="BQ89" s="139">
        <f t="shared" si="58"/>
        <v>-24.28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980</v>
      </c>
      <c r="G90" s="16">
        <f>'[3]29'!G92</f>
        <v>0</v>
      </c>
      <c r="H90" s="17">
        <f t="shared" si="59"/>
        <v>1300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24.28</v>
      </c>
      <c r="AE90" s="8">
        <f t="shared" si="43"/>
        <v>24.28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24.28</v>
      </c>
      <c r="AL90" s="8">
        <f t="shared" si="35"/>
        <v>221.44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221.44</v>
      </c>
      <c r="AW90" s="199">
        <v>24.28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24.28</v>
      </c>
      <c r="BD90" s="199">
        <v>24.28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24.28</v>
      </c>
      <c r="BL90" s="8">
        <f t="shared" si="53"/>
        <v>0</v>
      </c>
      <c r="BM90" s="8">
        <f t="shared" si="54"/>
        <v>0</v>
      </c>
      <c r="BN90" s="8">
        <f t="shared" si="55"/>
        <v>24.28</v>
      </c>
      <c r="BO90" s="8">
        <f t="shared" si="56"/>
        <v>24.28</v>
      </c>
      <c r="BP90" s="139">
        <f t="shared" si="57"/>
        <v>-24.28</v>
      </c>
      <c r="BQ90" s="139">
        <f t="shared" si="58"/>
        <v>-24.28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980</v>
      </c>
      <c r="G91" s="16">
        <f>'[3]29'!G93</f>
        <v>0</v>
      </c>
      <c r="H91" s="17">
        <f t="shared" si="59"/>
        <v>1300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199">
        <v>26.99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26.99</v>
      </c>
      <c r="BD91" s="199">
        <v>26.99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39">
        <f t="shared" si="57"/>
        <v>-26.99</v>
      </c>
      <c r="BQ91" s="139">
        <f t="shared" si="58"/>
        <v>-26.99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980</v>
      </c>
      <c r="G92" s="16">
        <f>'[3]29'!G94</f>
        <v>0</v>
      </c>
      <c r="H92" s="17">
        <f t="shared" si="59"/>
        <v>1300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199">
        <v>26.99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26.99</v>
      </c>
      <c r="BD92" s="199">
        <v>26.99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39">
        <f t="shared" si="57"/>
        <v>-26.99</v>
      </c>
      <c r="BQ92" s="139">
        <f t="shared" si="58"/>
        <v>-26.99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980</v>
      </c>
      <c r="G93" s="16">
        <f>'[3]29'!G95</f>
        <v>0</v>
      </c>
      <c r="H93" s="17">
        <f t="shared" si="59"/>
        <v>1300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24.28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24.28</v>
      </c>
      <c r="AE93" s="8">
        <f t="shared" si="43"/>
        <v>24.28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24.28</v>
      </c>
      <c r="AL93" s="8">
        <f t="shared" si="35"/>
        <v>221.44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221.44</v>
      </c>
      <c r="AW93" s="199">
        <v>24.28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24.28</v>
      </c>
      <c r="BD93" s="199">
        <v>24.28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24.28</v>
      </c>
      <c r="BL93" s="8">
        <f t="shared" si="53"/>
        <v>0</v>
      </c>
      <c r="BM93" s="8">
        <f t="shared" si="54"/>
        <v>0</v>
      </c>
      <c r="BN93" s="8">
        <f t="shared" si="55"/>
        <v>24.28</v>
      </c>
      <c r="BO93" s="8">
        <f t="shared" si="56"/>
        <v>24.28</v>
      </c>
      <c r="BP93" s="139">
        <f t="shared" si="57"/>
        <v>-24.28</v>
      </c>
      <c r="BQ93" s="139">
        <f t="shared" si="58"/>
        <v>-24.28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980</v>
      </c>
      <c r="G94" s="16">
        <f>'[3]29'!G96</f>
        <v>0</v>
      </c>
      <c r="H94" s="17">
        <f t="shared" si="59"/>
        <v>1300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24.28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24.28</v>
      </c>
      <c r="AE94" s="8">
        <f t="shared" si="43"/>
        <v>24.28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24.28</v>
      </c>
      <c r="AL94" s="8">
        <f t="shared" si="35"/>
        <v>221.44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221.44</v>
      </c>
      <c r="AW94" s="199">
        <v>24.28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24.28</v>
      </c>
      <c r="BD94" s="199">
        <v>24.28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24.28</v>
      </c>
      <c r="BL94" s="8">
        <f t="shared" si="53"/>
        <v>0</v>
      </c>
      <c r="BM94" s="8">
        <f t="shared" si="54"/>
        <v>0</v>
      </c>
      <c r="BN94" s="8">
        <f t="shared" si="55"/>
        <v>24.28</v>
      </c>
      <c r="BO94" s="8">
        <f t="shared" si="56"/>
        <v>24.28</v>
      </c>
      <c r="BP94" s="139">
        <f t="shared" si="57"/>
        <v>-24.28</v>
      </c>
      <c r="BQ94" s="139">
        <f t="shared" si="58"/>
        <v>-24.28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980</v>
      </c>
      <c r="G95" s="16">
        <f>'[3]29'!G97</f>
        <v>0</v>
      </c>
      <c r="H95" s="17">
        <f t="shared" si="59"/>
        <v>1300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24.28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24.28</v>
      </c>
      <c r="AE95" s="8">
        <f t="shared" si="43"/>
        <v>24.28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24.28</v>
      </c>
      <c r="AL95" s="8">
        <f t="shared" si="35"/>
        <v>221.44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221.44</v>
      </c>
      <c r="AW95" s="199">
        <v>24.28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24.28</v>
      </c>
      <c r="BD95" s="199">
        <v>24.28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24.28</v>
      </c>
      <c r="BL95" s="8">
        <f t="shared" si="53"/>
        <v>0</v>
      </c>
      <c r="BM95" s="8">
        <f t="shared" si="54"/>
        <v>0</v>
      </c>
      <c r="BN95" s="8">
        <f t="shared" si="55"/>
        <v>24.28</v>
      </c>
      <c r="BO95" s="8">
        <f t="shared" si="56"/>
        <v>24.28</v>
      </c>
      <c r="BP95" s="139">
        <f t="shared" si="57"/>
        <v>-24.28</v>
      </c>
      <c r="BQ95" s="139">
        <f t="shared" si="58"/>
        <v>-24.28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980</v>
      </c>
      <c r="G96" s="16">
        <f>'[3]29'!G98</f>
        <v>0</v>
      </c>
      <c r="H96" s="17">
        <f t="shared" si="59"/>
        <v>1300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24.28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24.28</v>
      </c>
      <c r="AE96" s="8">
        <f t="shared" si="43"/>
        <v>24.28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24.28</v>
      </c>
      <c r="AL96" s="8">
        <f t="shared" si="35"/>
        <v>221.44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221.44</v>
      </c>
      <c r="AW96" s="199">
        <v>24.28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24.28</v>
      </c>
      <c r="BD96" s="199">
        <v>24.28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24.28</v>
      </c>
      <c r="BL96" s="8">
        <f t="shared" si="53"/>
        <v>0</v>
      </c>
      <c r="BM96" s="8">
        <f t="shared" si="54"/>
        <v>0</v>
      </c>
      <c r="BN96" s="8">
        <f t="shared" si="55"/>
        <v>24.28</v>
      </c>
      <c r="BO96" s="8">
        <f t="shared" si="56"/>
        <v>24.28</v>
      </c>
      <c r="BP96" s="139">
        <f t="shared" si="57"/>
        <v>-24.28</v>
      </c>
      <c r="BQ96" s="139">
        <f t="shared" si="58"/>
        <v>-24.28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980</v>
      </c>
      <c r="G97" s="16">
        <f>'[3]29'!G99</f>
        <v>0</v>
      </c>
      <c r="H97" s="17">
        <f t="shared" si="59"/>
        <v>1300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24.28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24.28</v>
      </c>
      <c r="AE97" s="8">
        <f t="shared" si="43"/>
        <v>24.28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24.28</v>
      </c>
      <c r="AL97" s="8">
        <f t="shared" si="35"/>
        <v>221.44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221.44</v>
      </c>
      <c r="AW97" s="199">
        <v>24.28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24.28</v>
      </c>
      <c r="BD97" s="199">
        <v>24.28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24.28</v>
      </c>
      <c r="BL97" s="8">
        <f t="shared" si="53"/>
        <v>0</v>
      </c>
      <c r="BM97" s="8">
        <f t="shared" si="54"/>
        <v>0</v>
      </c>
      <c r="BN97" s="8">
        <f t="shared" si="55"/>
        <v>24.28</v>
      </c>
      <c r="BO97" s="8">
        <f t="shared" si="56"/>
        <v>24.28</v>
      </c>
      <c r="BP97" s="139">
        <f t="shared" si="57"/>
        <v>-24.28</v>
      </c>
      <c r="BQ97" s="139">
        <f t="shared" si="58"/>
        <v>-24.28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980</v>
      </c>
      <c r="G98" s="16">
        <f>'[3]29'!G100</f>
        <v>0</v>
      </c>
      <c r="H98" s="17">
        <f t="shared" si="59"/>
        <v>1300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24.28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24.28</v>
      </c>
      <c r="AE98" s="8">
        <f t="shared" si="43"/>
        <v>24.28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24.28</v>
      </c>
      <c r="AL98" s="8">
        <f t="shared" si="35"/>
        <v>221.44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221.44</v>
      </c>
      <c r="AW98" s="199">
        <v>24.28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24.28</v>
      </c>
      <c r="BD98" s="199">
        <v>24.28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24.28</v>
      </c>
      <c r="BL98" s="8">
        <f t="shared" si="53"/>
        <v>0</v>
      </c>
      <c r="BM98" s="8">
        <f t="shared" si="54"/>
        <v>0</v>
      </c>
      <c r="BN98" s="8">
        <f t="shared" si="55"/>
        <v>24.28</v>
      </c>
      <c r="BO98" s="8">
        <f t="shared" si="56"/>
        <v>24.28</v>
      </c>
      <c r="BP98" s="139">
        <f t="shared" si="57"/>
        <v>-24.28</v>
      </c>
      <c r="BQ98" s="139">
        <f t="shared" si="58"/>
        <v>-24.28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0.63657500000000011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0.63657500000000011</v>
      </c>
      <c r="AE99" s="15">
        <f t="shared" si="62"/>
        <v>0.63657500000000011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0.63657500000000011</v>
      </c>
      <c r="AL99" s="15">
        <f t="shared" si="62"/>
        <v>5.2068500000000002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5.2068500000000002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0.63657500000000011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0.63657500000000011</v>
      </c>
      <c r="BD99" s="15">
        <f t="shared" si="62"/>
        <v>0.63657500000000011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0.63657500000000011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0.63657500000000011</v>
      </c>
      <c r="BO99" s="15">
        <f t="shared" si="63"/>
        <v>0.63657500000000011</v>
      </c>
      <c r="BP99" s="15">
        <f t="shared" si="63"/>
        <v>-0.63657500000000011</v>
      </c>
      <c r="BQ99" s="15">
        <f t="shared" si="63"/>
        <v>-0.63657500000000011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15.69</v>
      </c>
      <c r="J3">
        <f>BYPL_EOD!AA3+BYPL_EOD!AB3</f>
        <v>8.59</v>
      </c>
      <c r="K3">
        <f>MES_EOD!AA3+MES_EOD!AB3</f>
        <v>0</v>
      </c>
      <c r="L3">
        <f>NDMC_EOD!AA3+NDMC_EOD!AB3</f>
        <v>2.08</v>
      </c>
      <c r="M3">
        <f>TPDDL_EOD!AA3+TPDDL_EOD!AB3</f>
        <v>11.21</v>
      </c>
      <c r="N3">
        <f t="shared" ref="N3:N66" si="0">SUM(I3:M3)</f>
        <v>37.57</v>
      </c>
      <c r="O3" s="112">
        <f t="shared" ref="O3:O66" si="1">G3-N3</f>
        <v>3.0000000000001137E-2</v>
      </c>
      <c r="P3">
        <v>15.702528613255257</v>
      </c>
      <c r="Q3">
        <v>8.5968591961671539</v>
      </c>
      <c r="R3">
        <v>0</v>
      </c>
      <c r="S3">
        <v>2.0816608996539792</v>
      </c>
      <c r="T3">
        <v>11.218951290923611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15.69</v>
      </c>
      <c r="J4">
        <f>BYPL_EOD!AA4+BYPL_EOD!AB4</f>
        <v>8.59</v>
      </c>
      <c r="K4">
        <f>MES_EOD!AA4+MES_EOD!AB4</f>
        <v>0</v>
      </c>
      <c r="L4">
        <f>NDMC_EOD!AA4+NDMC_EOD!AB4</f>
        <v>2.08</v>
      </c>
      <c r="M4">
        <f>TPDDL_EOD!AA4+TPDDL_EOD!AB4</f>
        <v>11.21</v>
      </c>
      <c r="N4">
        <f t="shared" si="0"/>
        <v>37.57</v>
      </c>
      <c r="O4" s="112">
        <f t="shared" si="1"/>
        <v>3.0000000000001137E-2</v>
      </c>
      <c r="P4">
        <v>15.702528613255257</v>
      </c>
      <c r="Q4">
        <v>8.5968591961671539</v>
      </c>
      <c r="R4">
        <v>0</v>
      </c>
      <c r="S4">
        <v>2.0816608996539792</v>
      </c>
      <c r="T4">
        <v>11.218951290923611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15.69</v>
      </c>
      <c r="J5">
        <f>BYPL_EOD!AA5+BYPL_EOD!AB5</f>
        <v>8.59</v>
      </c>
      <c r="K5">
        <f>MES_EOD!AA5+MES_EOD!AB5</f>
        <v>0</v>
      </c>
      <c r="L5">
        <f>NDMC_EOD!AA5+NDMC_EOD!AB5</f>
        <v>2.08</v>
      </c>
      <c r="M5">
        <f>TPDDL_EOD!AA5+TPDDL_EOD!AB5</f>
        <v>11.21</v>
      </c>
      <c r="N5">
        <f t="shared" si="0"/>
        <v>37.57</v>
      </c>
      <c r="O5" s="112">
        <f t="shared" si="1"/>
        <v>3.0000000000001137E-2</v>
      </c>
      <c r="P5">
        <v>15.702528613255257</v>
      </c>
      <c r="Q5">
        <v>8.5968591961671539</v>
      </c>
      <c r="R5">
        <v>0</v>
      </c>
      <c r="S5">
        <v>2.0816608996539792</v>
      </c>
      <c r="T5">
        <v>11.218951290923611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15.69</v>
      </c>
      <c r="J6">
        <f>BYPL_EOD!AA6+BYPL_EOD!AB6</f>
        <v>8.59</v>
      </c>
      <c r="K6">
        <f>MES_EOD!AA6+MES_EOD!AB6</f>
        <v>0</v>
      </c>
      <c r="L6">
        <f>NDMC_EOD!AA6+NDMC_EOD!AB6</f>
        <v>2.08</v>
      </c>
      <c r="M6">
        <f>TPDDL_EOD!AA6+TPDDL_EOD!AB6</f>
        <v>11.21</v>
      </c>
      <c r="N6">
        <f t="shared" si="0"/>
        <v>37.57</v>
      </c>
      <c r="O6" s="112">
        <f t="shared" si="1"/>
        <v>3.0000000000001137E-2</v>
      </c>
      <c r="P6">
        <v>15.702528613255257</v>
      </c>
      <c r="Q6">
        <v>8.5968591961671539</v>
      </c>
      <c r="R6">
        <v>0</v>
      </c>
      <c r="S6">
        <v>2.0816608996539792</v>
      </c>
      <c r="T6">
        <v>11.218951290923611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15.69</v>
      </c>
      <c r="J7">
        <f>BYPL_EOD!AA7+BYPL_EOD!AB7</f>
        <v>8.59</v>
      </c>
      <c r="K7">
        <f>MES_EOD!AA7+MES_EOD!AB7</f>
        <v>0</v>
      </c>
      <c r="L7">
        <f>NDMC_EOD!AA7+NDMC_EOD!AB7</f>
        <v>2.08</v>
      </c>
      <c r="M7">
        <f>TPDDL_EOD!AA7+TPDDL_EOD!AB7</f>
        <v>11.21</v>
      </c>
      <c r="N7">
        <f t="shared" si="0"/>
        <v>37.57</v>
      </c>
      <c r="O7" s="112">
        <f t="shared" si="1"/>
        <v>3.0000000000001137E-2</v>
      </c>
      <c r="P7">
        <v>15.702528613255257</v>
      </c>
      <c r="Q7">
        <v>8.5968591961671539</v>
      </c>
      <c r="R7">
        <v>0</v>
      </c>
      <c r="S7">
        <v>2.0816608996539792</v>
      </c>
      <c r="T7">
        <v>11.218951290923611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3.0000000000001137E-2</v>
      </c>
      <c r="P10">
        <v>15.702528613255257</v>
      </c>
      <c r="Q10">
        <v>8.5968591961671539</v>
      </c>
      <c r="R10">
        <v>0</v>
      </c>
      <c r="S10">
        <v>2.0816608996539792</v>
      </c>
      <c r="T10">
        <v>11.218951290923611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15.69</v>
      </c>
      <c r="J37">
        <f>BYPL_EOD!AA37+BYPL_EOD!AB37</f>
        <v>8.59</v>
      </c>
      <c r="K37">
        <f>MES_EOD!AA37+MES_EOD!AB37</f>
        <v>0</v>
      </c>
      <c r="L37">
        <f>NDMC_EOD!AA37+NDMC_EOD!AB37</f>
        <v>2.08</v>
      </c>
      <c r="M37">
        <f>TPDDL_EOD!AA37+TPDDL_EOD!AB37</f>
        <v>11.21</v>
      </c>
      <c r="N37">
        <f t="shared" si="0"/>
        <v>37.57</v>
      </c>
      <c r="O37" s="112">
        <f t="shared" si="1"/>
        <v>3.0000000000001137E-2</v>
      </c>
      <c r="P37">
        <v>15.702528613255257</v>
      </c>
      <c r="Q37">
        <v>8.5968591961671539</v>
      </c>
      <c r="R37">
        <v>0</v>
      </c>
      <c r="S37">
        <v>2.0816608996539792</v>
      </c>
      <c r="T37">
        <v>11.218951290923611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15.69</v>
      </c>
      <c r="J38">
        <f>BYPL_EOD!AA38+BYPL_EOD!AB38</f>
        <v>8.59</v>
      </c>
      <c r="K38">
        <f>MES_EOD!AA38+MES_EOD!AB38</f>
        <v>0</v>
      </c>
      <c r="L38">
        <f>NDMC_EOD!AA38+NDMC_EOD!AB38</f>
        <v>2.08</v>
      </c>
      <c r="M38">
        <f>TPDDL_EOD!AA38+TPDDL_EOD!AB38</f>
        <v>11.21</v>
      </c>
      <c r="N38">
        <f t="shared" si="0"/>
        <v>37.57</v>
      </c>
      <c r="O38" s="112">
        <f t="shared" si="1"/>
        <v>3.0000000000001137E-2</v>
      </c>
      <c r="P38">
        <v>15.702528613255257</v>
      </c>
      <c r="Q38">
        <v>8.5968591961671539</v>
      </c>
      <c r="R38">
        <v>0</v>
      </c>
      <c r="S38">
        <v>2.0816608996539792</v>
      </c>
      <c r="T38">
        <v>11.218951290923611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15.69</v>
      </c>
      <c r="J39">
        <f>BYPL_EOD!AA39+BYPL_EOD!AB39</f>
        <v>8.59</v>
      </c>
      <c r="K39">
        <f>MES_EOD!AA39+MES_EOD!AB39</f>
        <v>0</v>
      </c>
      <c r="L39">
        <f>NDMC_EOD!AA39+NDMC_EOD!AB39</f>
        <v>2.08</v>
      </c>
      <c r="M39">
        <f>TPDDL_EOD!AA39+TPDDL_EOD!AB39</f>
        <v>11.21</v>
      </c>
      <c r="N39">
        <f t="shared" si="0"/>
        <v>37.57</v>
      </c>
      <c r="O39" s="112">
        <f t="shared" si="1"/>
        <v>3.0000000000001137E-2</v>
      </c>
      <c r="P39">
        <v>15.702528613255257</v>
      </c>
      <c r="Q39">
        <v>8.5968591961671539</v>
      </c>
      <c r="R39">
        <v>0</v>
      </c>
      <c r="S39">
        <v>2.0816608996539792</v>
      </c>
      <c r="T39">
        <v>11.218951290923611</v>
      </c>
      <c r="U39" s="114">
        <f t="shared" si="2"/>
        <v>37.6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15.69</v>
      </c>
      <c r="J40">
        <f>BYPL_EOD!AA40+BYPL_EOD!AB40</f>
        <v>8.59</v>
      </c>
      <c r="K40">
        <f>MES_EOD!AA40+MES_EOD!AB40</f>
        <v>0</v>
      </c>
      <c r="L40">
        <f>NDMC_EOD!AA40+NDMC_EOD!AB40</f>
        <v>2.08</v>
      </c>
      <c r="M40">
        <f>TPDDL_EOD!AA40+TPDDL_EOD!AB40</f>
        <v>11.21</v>
      </c>
      <c r="N40">
        <f t="shared" si="0"/>
        <v>37.57</v>
      </c>
      <c r="O40" s="112">
        <f t="shared" si="1"/>
        <v>3.0000000000001137E-2</v>
      </c>
      <c r="P40">
        <v>15.702528613255257</v>
      </c>
      <c r="Q40">
        <v>8.5968591961671539</v>
      </c>
      <c r="R40">
        <v>0</v>
      </c>
      <c r="S40">
        <v>2.0816608996539792</v>
      </c>
      <c r="T40">
        <v>11.218951290923611</v>
      </c>
      <c r="U40" s="114">
        <f t="shared" si="2"/>
        <v>37.6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37.6</v>
      </c>
      <c r="E41">
        <f>GT!N41</f>
        <v>0</v>
      </c>
      <c r="F41">
        <f t="shared" si="4"/>
        <v>72</v>
      </c>
      <c r="G41">
        <f t="shared" si="5"/>
        <v>37.6</v>
      </c>
      <c r="H41" s="112"/>
      <c r="I41">
        <f>BRPL_EOD!AA41+BRPL_EOD!AB41</f>
        <v>15.69</v>
      </c>
      <c r="J41">
        <f>BYPL_EOD!AA41+BYPL_EOD!AB41</f>
        <v>8.59</v>
      </c>
      <c r="K41">
        <f>MES_EOD!AA41+MES_EOD!AB41</f>
        <v>0</v>
      </c>
      <c r="L41">
        <f>NDMC_EOD!AA41+NDMC_EOD!AB41</f>
        <v>2.08</v>
      </c>
      <c r="M41">
        <f>TPDDL_EOD!AA41+TPDDL_EOD!AB41</f>
        <v>11.21</v>
      </c>
      <c r="N41">
        <f t="shared" si="0"/>
        <v>37.57</v>
      </c>
      <c r="O41" s="112">
        <f t="shared" si="1"/>
        <v>3.0000000000001137E-2</v>
      </c>
      <c r="P41">
        <v>15.702528613255257</v>
      </c>
      <c r="Q41">
        <v>8.5968591961671539</v>
      </c>
      <c r="R41">
        <v>0</v>
      </c>
      <c r="S41">
        <v>2.0816608996539792</v>
      </c>
      <c r="T41">
        <v>11.218951290923611</v>
      </c>
      <c r="U41" s="114">
        <f t="shared" si="2"/>
        <v>37.6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37.6</v>
      </c>
      <c r="E42">
        <f>GT!N42</f>
        <v>0</v>
      </c>
      <c r="F42">
        <f t="shared" si="4"/>
        <v>72</v>
      </c>
      <c r="G42">
        <f t="shared" si="5"/>
        <v>37.6</v>
      </c>
      <c r="H42" s="112"/>
      <c r="I42">
        <f>BRPL_EOD!AA42+BRPL_EOD!AB42</f>
        <v>15.69</v>
      </c>
      <c r="J42">
        <f>BYPL_EOD!AA42+BYPL_EOD!AB42</f>
        <v>8.59</v>
      </c>
      <c r="K42">
        <f>MES_EOD!AA42+MES_EOD!AB42</f>
        <v>0</v>
      </c>
      <c r="L42">
        <f>NDMC_EOD!AA42+NDMC_EOD!AB42</f>
        <v>2.08</v>
      </c>
      <c r="M42">
        <f>TPDDL_EOD!AA42+TPDDL_EOD!AB42</f>
        <v>11.21</v>
      </c>
      <c r="N42">
        <f t="shared" si="0"/>
        <v>37.57</v>
      </c>
      <c r="O42" s="112">
        <f t="shared" si="1"/>
        <v>3.0000000000001137E-2</v>
      </c>
      <c r="P42">
        <v>15.702528613255257</v>
      </c>
      <c r="Q42">
        <v>8.5968591961671539</v>
      </c>
      <c r="R42">
        <v>0</v>
      </c>
      <c r="S42">
        <v>2.0816608996539792</v>
      </c>
      <c r="T42">
        <v>11.218951290923611</v>
      </c>
      <c r="U42" s="114">
        <f t="shared" si="2"/>
        <v>37.6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12"/>
      <c r="I43">
        <f>BRPL_EOD!AA43+BRPL_EOD!AB43</f>
        <v>15.19</v>
      </c>
      <c r="J43">
        <f>BYPL_EOD!AA43+BYPL_EOD!AB43</f>
        <v>8.32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36.589999999999996</v>
      </c>
      <c r="O43" s="112">
        <f t="shared" si="1"/>
        <v>1.0000000000005116E-2</v>
      </c>
      <c r="P43">
        <v>15.194151407488386</v>
      </c>
      <c r="Q43">
        <v>8.3222738453129281</v>
      </c>
      <c r="R43">
        <v>0</v>
      </c>
      <c r="S43">
        <v>2.080568461328232</v>
      </c>
      <c r="T43">
        <v>11.003006285870457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12"/>
      <c r="I44">
        <f>BRPL_EOD!AA44+BRPL_EOD!AB44</f>
        <v>15.19</v>
      </c>
      <c r="J44">
        <f>BYPL_EOD!AA44+BYPL_EOD!AB44</f>
        <v>8.32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36.589999999999996</v>
      </c>
      <c r="O44" s="112">
        <f t="shared" si="1"/>
        <v>1.0000000000005116E-2</v>
      </c>
      <c r="P44">
        <v>15.194151407488386</v>
      </c>
      <c r="Q44">
        <v>8.3222738453129281</v>
      </c>
      <c r="R44">
        <v>0</v>
      </c>
      <c r="S44">
        <v>2.080568461328232</v>
      </c>
      <c r="T44">
        <v>11.003006285870457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36.6</v>
      </c>
      <c r="E45">
        <f>GT!N45</f>
        <v>0</v>
      </c>
      <c r="F45">
        <f t="shared" si="4"/>
        <v>72</v>
      </c>
      <c r="G45">
        <f t="shared" si="5"/>
        <v>36.6</v>
      </c>
      <c r="H45" s="112"/>
      <c r="I45">
        <f>BRPL_EOD!AA45+BRPL_EOD!AB45</f>
        <v>15.19</v>
      </c>
      <c r="J45">
        <f>BYPL_EOD!AA45+BYPL_EOD!AB45</f>
        <v>8.32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36.589999999999996</v>
      </c>
      <c r="O45" s="112">
        <f t="shared" si="1"/>
        <v>1.0000000000005116E-2</v>
      </c>
      <c r="P45">
        <v>15.194151407488386</v>
      </c>
      <c r="Q45">
        <v>8.3222738453129281</v>
      </c>
      <c r="R45">
        <v>0</v>
      </c>
      <c r="S45">
        <v>2.080568461328232</v>
      </c>
      <c r="T45">
        <v>11.003006285870457</v>
      </c>
      <c r="U45" s="114">
        <f t="shared" si="2"/>
        <v>36.6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35.6</v>
      </c>
      <c r="E46">
        <f>GT!N46</f>
        <v>0</v>
      </c>
      <c r="F46">
        <f t="shared" si="4"/>
        <v>72</v>
      </c>
      <c r="G46">
        <f t="shared" si="5"/>
        <v>35.6</v>
      </c>
      <c r="H46" s="112"/>
      <c r="I46">
        <f>BRPL_EOD!AA46+BRPL_EOD!AB46</f>
        <v>14.53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35.61</v>
      </c>
      <c r="O46" s="112">
        <f t="shared" si="1"/>
        <v>-9.9999999999980105E-3</v>
      </c>
      <c r="P46">
        <v>14.525919685481606</v>
      </c>
      <c r="Q46">
        <v>7.9977534400449315</v>
      </c>
      <c r="R46">
        <v>0</v>
      </c>
      <c r="S46">
        <v>2.0794158944116825</v>
      </c>
      <c r="T46">
        <v>10.996910980061781</v>
      </c>
      <c r="U46" s="114">
        <f t="shared" si="2"/>
        <v>35.599999999999994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35.6</v>
      </c>
      <c r="E47">
        <f>GT!N47</f>
        <v>0</v>
      </c>
      <c r="F47">
        <f t="shared" si="4"/>
        <v>72</v>
      </c>
      <c r="G47">
        <f t="shared" si="5"/>
        <v>35.6</v>
      </c>
      <c r="H47" s="112"/>
      <c r="I47">
        <f>BRPL_EOD!AA47+BRPL_EOD!AB47</f>
        <v>14.53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35.61</v>
      </c>
      <c r="O47" s="112">
        <f t="shared" si="1"/>
        <v>-9.9999999999980105E-3</v>
      </c>
      <c r="P47">
        <v>14.525919685481606</v>
      </c>
      <c r="Q47">
        <v>7.9977534400449315</v>
      </c>
      <c r="R47">
        <v>0</v>
      </c>
      <c r="S47">
        <v>2.0794158944116825</v>
      </c>
      <c r="T47">
        <v>10.996910980061781</v>
      </c>
      <c r="U47" s="114">
        <f t="shared" si="2"/>
        <v>35.599999999999994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35.6</v>
      </c>
      <c r="E48">
        <f>GT!N48</f>
        <v>0</v>
      </c>
      <c r="F48">
        <f t="shared" si="4"/>
        <v>72</v>
      </c>
      <c r="G48">
        <f t="shared" si="5"/>
        <v>35.6</v>
      </c>
      <c r="H48" s="112"/>
      <c r="I48">
        <f>BRPL_EOD!AA48+BRPL_EOD!AB48</f>
        <v>14.53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35.61</v>
      </c>
      <c r="O48" s="112">
        <f t="shared" si="1"/>
        <v>-9.9999999999980105E-3</v>
      </c>
      <c r="P48">
        <v>14.525919685481606</v>
      </c>
      <c r="Q48">
        <v>7.9977534400449315</v>
      </c>
      <c r="R48">
        <v>0</v>
      </c>
      <c r="S48">
        <v>2.0794158944116825</v>
      </c>
      <c r="T48">
        <v>10.996910980061781</v>
      </c>
      <c r="U48" s="114">
        <f t="shared" si="2"/>
        <v>35.599999999999994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35.6</v>
      </c>
      <c r="E49">
        <f>GT!N49</f>
        <v>0</v>
      </c>
      <c r="F49">
        <f t="shared" si="4"/>
        <v>72</v>
      </c>
      <c r="G49">
        <f t="shared" si="5"/>
        <v>35.6</v>
      </c>
      <c r="H49" s="112"/>
      <c r="I49">
        <f>BRPL_EOD!AA49+BRPL_EOD!AB49</f>
        <v>14.53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35.61</v>
      </c>
      <c r="O49" s="112">
        <f t="shared" si="1"/>
        <v>-9.9999999999980105E-3</v>
      </c>
      <c r="P49">
        <v>14.525919685481606</v>
      </c>
      <c r="Q49">
        <v>7.9977534400449315</v>
      </c>
      <c r="R49">
        <v>0</v>
      </c>
      <c r="S49">
        <v>2.0794158944116825</v>
      </c>
      <c r="T49">
        <v>10.996910980061781</v>
      </c>
      <c r="U49" s="114">
        <f t="shared" si="2"/>
        <v>35.599999999999994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34.6</v>
      </c>
      <c r="E50">
        <f>GT!N50</f>
        <v>0</v>
      </c>
      <c r="F50">
        <f t="shared" si="4"/>
        <v>72</v>
      </c>
      <c r="G50">
        <f t="shared" si="5"/>
        <v>34.6</v>
      </c>
      <c r="H50" s="112"/>
      <c r="I50">
        <f>BRPL_EOD!AA50+BRPL_EOD!AB50</f>
        <v>13.56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34.64</v>
      </c>
      <c r="O50" s="112">
        <f t="shared" si="1"/>
        <v>-3.9999999999999147E-2</v>
      </c>
      <c r="P50">
        <v>13.544341801385682</v>
      </c>
      <c r="Q50">
        <v>7.990762124711317</v>
      </c>
      <c r="R50">
        <v>0</v>
      </c>
      <c r="S50">
        <v>2.0775981524249425</v>
      </c>
      <c r="T50">
        <v>10.98729792147806</v>
      </c>
      <c r="U50" s="114">
        <f t="shared" si="2"/>
        <v>34.600000000000009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34.6</v>
      </c>
      <c r="E51">
        <f>GT!N51</f>
        <v>0</v>
      </c>
      <c r="F51">
        <f t="shared" si="4"/>
        <v>72</v>
      </c>
      <c r="G51">
        <f t="shared" si="5"/>
        <v>34.6</v>
      </c>
      <c r="H51" s="112"/>
      <c r="I51">
        <f>BRPL_EOD!AA51+BRPL_EOD!AB51</f>
        <v>13.56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34.64</v>
      </c>
      <c r="O51" s="112">
        <f t="shared" si="1"/>
        <v>-3.9999999999999147E-2</v>
      </c>
      <c r="P51">
        <v>13.544341801385682</v>
      </c>
      <c r="Q51">
        <v>7.990762124711317</v>
      </c>
      <c r="R51">
        <v>0</v>
      </c>
      <c r="S51">
        <v>2.0775981524249425</v>
      </c>
      <c r="T51">
        <v>10.98729792147806</v>
      </c>
      <c r="U51" s="114">
        <f t="shared" si="2"/>
        <v>34.600000000000009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34.6</v>
      </c>
      <c r="E52">
        <f>GT!N52</f>
        <v>0</v>
      </c>
      <c r="F52">
        <f t="shared" si="4"/>
        <v>72</v>
      </c>
      <c r="G52">
        <f t="shared" si="5"/>
        <v>34.6</v>
      </c>
      <c r="H52" s="112"/>
      <c r="I52">
        <f>BRPL_EOD!AA52+BRPL_EOD!AB52</f>
        <v>13.56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34.64</v>
      </c>
      <c r="O52" s="112">
        <f t="shared" si="1"/>
        <v>-3.9999999999999147E-2</v>
      </c>
      <c r="P52">
        <v>13.544341801385682</v>
      </c>
      <c r="Q52">
        <v>7.990762124711317</v>
      </c>
      <c r="R52">
        <v>0</v>
      </c>
      <c r="S52">
        <v>2.0775981524249425</v>
      </c>
      <c r="T52">
        <v>10.98729792147806</v>
      </c>
      <c r="U52" s="114">
        <f t="shared" si="2"/>
        <v>34.600000000000009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34.6</v>
      </c>
      <c r="E53">
        <f>GT!N53</f>
        <v>0</v>
      </c>
      <c r="F53">
        <f t="shared" si="4"/>
        <v>72</v>
      </c>
      <c r="G53">
        <f t="shared" si="5"/>
        <v>34.6</v>
      </c>
      <c r="H53" s="112"/>
      <c r="I53">
        <f>BRPL_EOD!AA53+BRPL_EOD!AB53</f>
        <v>13.56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34.64</v>
      </c>
      <c r="O53" s="112">
        <f t="shared" si="1"/>
        <v>-3.9999999999999147E-2</v>
      </c>
      <c r="P53">
        <v>13.544341801385682</v>
      </c>
      <c r="Q53">
        <v>7.990762124711317</v>
      </c>
      <c r="R53">
        <v>0</v>
      </c>
      <c r="S53">
        <v>2.0775981524249425</v>
      </c>
      <c r="T53">
        <v>10.98729792147806</v>
      </c>
      <c r="U53" s="114">
        <f t="shared" si="2"/>
        <v>34.600000000000009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33.6</v>
      </c>
      <c r="E54">
        <f>GT!N54</f>
        <v>0</v>
      </c>
      <c r="F54">
        <f t="shared" si="4"/>
        <v>72</v>
      </c>
      <c r="G54">
        <f t="shared" si="5"/>
        <v>33.6</v>
      </c>
      <c r="H54" s="112"/>
      <c r="I54">
        <f>BRPL_EOD!AA54+BRPL_EOD!AB54</f>
        <v>12.58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33.659999999999997</v>
      </c>
      <c r="O54" s="112">
        <f t="shared" si="1"/>
        <v>-5.9999999999995168E-2</v>
      </c>
      <c r="P54">
        <v>12.55757575757576</v>
      </c>
      <c r="Q54">
        <v>7.9857397504456342</v>
      </c>
      <c r="R54">
        <v>0</v>
      </c>
      <c r="S54">
        <v>2.0762923351158649</v>
      </c>
      <c r="T54">
        <v>10.980392156862747</v>
      </c>
      <c r="U54" s="114">
        <f t="shared" si="2"/>
        <v>33.600000000000009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33.6</v>
      </c>
      <c r="E55">
        <f>GT!N55</f>
        <v>0</v>
      </c>
      <c r="F55">
        <f t="shared" si="4"/>
        <v>72</v>
      </c>
      <c r="G55">
        <f t="shared" si="5"/>
        <v>33.6</v>
      </c>
      <c r="H55" s="112"/>
      <c r="I55">
        <f>BRPL_EOD!AA55+BRPL_EOD!AB55</f>
        <v>12.58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33.659999999999997</v>
      </c>
      <c r="O55" s="112">
        <f t="shared" si="1"/>
        <v>-5.9999999999995168E-2</v>
      </c>
      <c r="P55">
        <v>12.55757575757576</v>
      </c>
      <c r="Q55">
        <v>7.9857397504456342</v>
      </c>
      <c r="R55">
        <v>0</v>
      </c>
      <c r="S55">
        <v>2.0762923351158649</v>
      </c>
      <c r="T55">
        <v>10.980392156862747</v>
      </c>
      <c r="U55" s="114">
        <f t="shared" si="2"/>
        <v>33.600000000000009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33.6</v>
      </c>
      <c r="E56">
        <f>GT!N56</f>
        <v>0</v>
      </c>
      <c r="F56">
        <f t="shared" si="4"/>
        <v>72</v>
      </c>
      <c r="G56">
        <f t="shared" si="5"/>
        <v>33.6</v>
      </c>
      <c r="H56" s="112"/>
      <c r="I56">
        <f>BRPL_EOD!AA56+BRPL_EOD!AB56</f>
        <v>12.58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33.659999999999997</v>
      </c>
      <c r="O56" s="112">
        <f t="shared" si="1"/>
        <v>-5.9999999999995168E-2</v>
      </c>
      <c r="P56">
        <v>12.55757575757576</v>
      </c>
      <c r="Q56">
        <v>7.9857397504456342</v>
      </c>
      <c r="R56">
        <v>0</v>
      </c>
      <c r="S56">
        <v>2.0762923351158649</v>
      </c>
      <c r="T56">
        <v>10.980392156862747</v>
      </c>
      <c r="U56" s="114">
        <f t="shared" si="2"/>
        <v>33.600000000000009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33.6</v>
      </c>
      <c r="E57">
        <f>GT!N57</f>
        <v>0</v>
      </c>
      <c r="F57">
        <f t="shared" si="4"/>
        <v>72</v>
      </c>
      <c r="G57">
        <f t="shared" si="5"/>
        <v>33.6</v>
      </c>
      <c r="H57" s="112"/>
      <c r="I57">
        <f>BRPL_EOD!AA57+BRPL_EOD!AB57</f>
        <v>12.58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33.659999999999997</v>
      </c>
      <c r="O57" s="112">
        <f t="shared" si="1"/>
        <v>-5.9999999999995168E-2</v>
      </c>
      <c r="P57">
        <v>12.55757575757576</v>
      </c>
      <c r="Q57">
        <v>7.9857397504456342</v>
      </c>
      <c r="R57">
        <v>0</v>
      </c>
      <c r="S57">
        <v>2.0762923351158649</v>
      </c>
      <c r="T57">
        <v>10.980392156862747</v>
      </c>
      <c r="U57" s="114">
        <f t="shared" si="2"/>
        <v>33.600000000000009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33.6</v>
      </c>
      <c r="E58">
        <f>GT!N58</f>
        <v>0</v>
      </c>
      <c r="F58">
        <f t="shared" si="4"/>
        <v>72</v>
      </c>
      <c r="G58">
        <f t="shared" si="5"/>
        <v>33.6</v>
      </c>
      <c r="H58" s="112"/>
      <c r="I58">
        <f>BRPL_EOD!AA58+BRPL_EOD!AB58</f>
        <v>12.58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33.659999999999997</v>
      </c>
      <c r="O58" s="112">
        <f t="shared" si="1"/>
        <v>-5.9999999999995168E-2</v>
      </c>
      <c r="P58">
        <v>12.55757575757576</v>
      </c>
      <c r="Q58">
        <v>7.9857397504456342</v>
      </c>
      <c r="R58">
        <v>0</v>
      </c>
      <c r="S58">
        <v>2.0762923351158649</v>
      </c>
      <c r="T58">
        <v>10.980392156862747</v>
      </c>
      <c r="U58" s="114">
        <f t="shared" si="2"/>
        <v>33.600000000000009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33.6</v>
      </c>
      <c r="E59">
        <f>GT!N59</f>
        <v>0</v>
      </c>
      <c r="F59">
        <f t="shared" si="4"/>
        <v>72</v>
      </c>
      <c r="G59">
        <f t="shared" si="5"/>
        <v>33.6</v>
      </c>
      <c r="H59" s="112"/>
      <c r="I59">
        <f>BRPL_EOD!AA59+BRPL_EOD!AB59</f>
        <v>12.58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33.659999999999997</v>
      </c>
      <c r="O59" s="112">
        <f t="shared" si="1"/>
        <v>-5.9999999999995168E-2</v>
      </c>
      <c r="P59">
        <v>12.55757575757576</v>
      </c>
      <c r="Q59">
        <v>7.9857397504456342</v>
      </c>
      <c r="R59">
        <v>0</v>
      </c>
      <c r="S59">
        <v>2.0762923351158649</v>
      </c>
      <c r="T59">
        <v>10.980392156862747</v>
      </c>
      <c r="U59" s="114">
        <f t="shared" si="2"/>
        <v>33.600000000000009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33.6</v>
      </c>
      <c r="E60">
        <f>GT!N60</f>
        <v>0</v>
      </c>
      <c r="F60">
        <f t="shared" si="4"/>
        <v>72</v>
      </c>
      <c r="G60">
        <f t="shared" si="5"/>
        <v>33.6</v>
      </c>
      <c r="H60" s="112"/>
      <c r="I60">
        <f>BRPL_EOD!AA60+BRPL_EOD!AB60</f>
        <v>12.58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33.659999999999997</v>
      </c>
      <c r="O60" s="112">
        <f t="shared" si="1"/>
        <v>-5.9999999999995168E-2</v>
      </c>
      <c r="P60">
        <v>12.55757575757576</v>
      </c>
      <c r="Q60">
        <v>7.9857397504456342</v>
      </c>
      <c r="R60">
        <v>0</v>
      </c>
      <c r="S60">
        <v>2.0762923351158649</v>
      </c>
      <c r="T60">
        <v>10.980392156862747</v>
      </c>
      <c r="U60" s="114">
        <f t="shared" si="2"/>
        <v>33.600000000000009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33.6</v>
      </c>
      <c r="E61">
        <f>GT!N61</f>
        <v>0</v>
      </c>
      <c r="F61">
        <f t="shared" si="4"/>
        <v>72</v>
      </c>
      <c r="G61">
        <f t="shared" si="5"/>
        <v>33.6</v>
      </c>
      <c r="H61" s="112"/>
      <c r="I61">
        <f>BRPL_EOD!AA61+BRPL_EOD!AB61</f>
        <v>12.58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33.659999999999997</v>
      </c>
      <c r="O61" s="112">
        <f t="shared" si="1"/>
        <v>-5.9999999999995168E-2</v>
      </c>
      <c r="P61">
        <v>12.55757575757576</v>
      </c>
      <c r="Q61">
        <v>7.9857397504456342</v>
      </c>
      <c r="R61">
        <v>0</v>
      </c>
      <c r="S61">
        <v>2.0762923351158649</v>
      </c>
      <c r="T61">
        <v>10.980392156862747</v>
      </c>
      <c r="U61" s="114">
        <f t="shared" si="2"/>
        <v>33.600000000000009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33.6</v>
      </c>
      <c r="E62">
        <f>GT!N62</f>
        <v>0</v>
      </c>
      <c r="F62">
        <f t="shared" si="4"/>
        <v>72</v>
      </c>
      <c r="G62">
        <f t="shared" si="5"/>
        <v>33.6</v>
      </c>
      <c r="H62" s="112"/>
      <c r="I62">
        <f>BRPL_EOD!AA62+BRPL_EOD!AB62</f>
        <v>12.58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33.659999999999997</v>
      </c>
      <c r="O62" s="112">
        <f t="shared" si="1"/>
        <v>-5.9999999999995168E-2</v>
      </c>
      <c r="P62">
        <v>12.55757575757576</v>
      </c>
      <c r="Q62">
        <v>7.9857397504456342</v>
      </c>
      <c r="R62">
        <v>0</v>
      </c>
      <c r="S62">
        <v>2.0762923351158649</v>
      </c>
      <c r="T62">
        <v>10.980392156862747</v>
      </c>
      <c r="U62" s="114">
        <f t="shared" si="2"/>
        <v>33.600000000000009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33.6</v>
      </c>
      <c r="E63">
        <f>GT!N63</f>
        <v>0</v>
      </c>
      <c r="F63">
        <f t="shared" si="4"/>
        <v>72</v>
      </c>
      <c r="G63">
        <f t="shared" si="5"/>
        <v>33.6</v>
      </c>
      <c r="H63" s="112"/>
      <c r="I63">
        <f>BRPL_EOD!AA63+BRPL_EOD!AB63</f>
        <v>12.58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33.659999999999997</v>
      </c>
      <c r="O63" s="112">
        <f t="shared" si="1"/>
        <v>-5.9999999999995168E-2</v>
      </c>
      <c r="P63">
        <v>12.55757575757576</v>
      </c>
      <c r="Q63">
        <v>7.9857397504456342</v>
      </c>
      <c r="R63">
        <v>0</v>
      </c>
      <c r="S63">
        <v>2.0762923351158649</v>
      </c>
      <c r="T63">
        <v>10.980392156862747</v>
      </c>
      <c r="U63" s="114">
        <f t="shared" si="2"/>
        <v>33.600000000000009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33.6</v>
      </c>
      <c r="E64">
        <f>GT!N64</f>
        <v>0</v>
      </c>
      <c r="F64">
        <f t="shared" si="4"/>
        <v>72</v>
      </c>
      <c r="G64">
        <f t="shared" si="5"/>
        <v>33.6</v>
      </c>
      <c r="H64" s="112"/>
      <c r="I64">
        <f>BRPL_EOD!AA64+BRPL_EOD!AB64</f>
        <v>12.58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33.659999999999997</v>
      </c>
      <c r="O64" s="112">
        <f t="shared" si="1"/>
        <v>-5.9999999999995168E-2</v>
      </c>
      <c r="P64">
        <v>12.55757575757576</v>
      </c>
      <c r="Q64">
        <v>7.9857397504456342</v>
      </c>
      <c r="R64">
        <v>0</v>
      </c>
      <c r="S64">
        <v>2.0762923351158649</v>
      </c>
      <c r="T64">
        <v>10.980392156862747</v>
      </c>
      <c r="U64" s="114">
        <f t="shared" si="2"/>
        <v>33.600000000000009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33.6</v>
      </c>
      <c r="E65">
        <f>GT!N65</f>
        <v>0</v>
      </c>
      <c r="F65">
        <f t="shared" si="4"/>
        <v>72</v>
      </c>
      <c r="G65">
        <f t="shared" si="5"/>
        <v>33.6</v>
      </c>
      <c r="H65" s="112"/>
      <c r="I65">
        <f>BRPL_EOD!AA65+BRPL_EOD!AB65</f>
        <v>12.58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33.659999999999997</v>
      </c>
      <c r="O65" s="112">
        <f t="shared" si="1"/>
        <v>-5.9999999999995168E-2</v>
      </c>
      <c r="P65">
        <v>12.55757575757576</v>
      </c>
      <c r="Q65">
        <v>7.9857397504456342</v>
      </c>
      <c r="R65">
        <v>0</v>
      </c>
      <c r="S65">
        <v>2.0762923351158649</v>
      </c>
      <c r="T65">
        <v>10.980392156862747</v>
      </c>
      <c r="U65" s="114">
        <f t="shared" si="2"/>
        <v>33.600000000000009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33.6</v>
      </c>
      <c r="E66">
        <f>GT!N66</f>
        <v>0</v>
      </c>
      <c r="F66">
        <f t="shared" si="4"/>
        <v>72</v>
      </c>
      <c r="G66">
        <f t="shared" si="5"/>
        <v>33.6</v>
      </c>
      <c r="H66" s="112"/>
      <c r="I66">
        <f>BRPL_EOD!AA66+BRPL_EOD!AB66</f>
        <v>12.58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33.659999999999997</v>
      </c>
      <c r="O66" s="112">
        <f t="shared" si="1"/>
        <v>-5.9999999999995168E-2</v>
      </c>
      <c r="P66">
        <v>12.55757575757576</v>
      </c>
      <c r="Q66">
        <v>7.9857397504456342</v>
      </c>
      <c r="R66">
        <v>0</v>
      </c>
      <c r="S66">
        <v>2.0762923351158649</v>
      </c>
      <c r="T66">
        <v>10.980392156862747</v>
      </c>
      <c r="U66" s="114">
        <f t="shared" si="2"/>
        <v>33.600000000000009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33.6</v>
      </c>
      <c r="E67">
        <f>GT!N67</f>
        <v>0</v>
      </c>
      <c r="F67">
        <f t="shared" si="4"/>
        <v>72</v>
      </c>
      <c r="G67">
        <f t="shared" si="5"/>
        <v>33.6</v>
      </c>
      <c r="H67" s="112"/>
      <c r="I67">
        <f>BRPL_EOD!AA67+BRPL_EOD!AB67</f>
        <v>12.58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33.659999999999997</v>
      </c>
      <c r="O67" s="112">
        <f t="shared" ref="O67:O98" si="7">G67-N67</f>
        <v>-5.9999999999995168E-2</v>
      </c>
      <c r="P67">
        <v>12.55757575757576</v>
      </c>
      <c r="Q67">
        <v>7.9857397504456342</v>
      </c>
      <c r="R67">
        <v>0</v>
      </c>
      <c r="S67">
        <v>2.0762923351158649</v>
      </c>
      <c r="T67">
        <v>10.980392156862747</v>
      </c>
      <c r="U67" s="114">
        <f t="shared" ref="U67:U98" si="8">SUM(P67:T67)</f>
        <v>33.600000000000009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33.6</v>
      </c>
      <c r="E68">
        <f>GT!N68</f>
        <v>0</v>
      </c>
      <c r="F68">
        <f t="shared" ref="F68:F98" si="10">B68+C68</f>
        <v>72</v>
      </c>
      <c r="G68">
        <f t="shared" ref="G68:G98" si="11">D68+E68-X68</f>
        <v>33.6</v>
      </c>
      <c r="H68" s="112"/>
      <c r="I68">
        <f>BRPL_EOD!AA68+BRPL_EOD!AB68</f>
        <v>12.58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33.659999999999997</v>
      </c>
      <c r="O68" s="112">
        <f t="shared" si="7"/>
        <v>-5.9999999999995168E-2</v>
      </c>
      <c r="P68">
        <v>12.55757575757576</v>
      </c>
      <c r="Q68">
        <v>7.9857397504456342</v>
      </c>
      <c r="R68">
        <v>0</v>
      </c>
      <c r="S68">
        <v>2.0762923351158649</v>
      </c>
      <c r="T68">
        <v>10.980392156862747</v>
      </c>
      <c r="U68" s="114">
        <f t="shared" si="8"/>
        <v>33.600000000000009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33.6</v>
      </c>
      <c r="E69">
        <f>GT!N69</f>
        <v>0</v>
      </c>
      <c r="F69">
        <f t="shared" si="10"/>
        <v>72</v>
      </c>
      <c r="G69">
        <f t="shared" si="11"/>
        <v>33.6</v>
      </c>
      <c r="H69" s="112"/>
      <c r="I69">
        <f>BRPL_EOD!AA69+BRPL_EOD!AB69</f>
        <v>12.58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33.659999999999997</v>
      </c>
      <c r="O69" s="112">
        <f t="shared" si="7"/>
        <v>-5.9999999999995168E-2</v>
      </c>
      <c r="P69">
        <v>12.55757575757576</v>
      </c>
      <c r="Q69">
        <v>7.9857397504456342</v>
      </c>
      <c r="R69">
        <v>0</v>
      </c>
      <c r="S69">
        <v>2.0762923351158649</v>
      </c>
      <c r="T69">
        <v>10.980392156862747</v>
      </c>
      <c r="U69" s="114">
        <f t="shared" si="8"/>
        <v>33.600000000000009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33.6</v>
      </c>
      <c r="E70">
        <f>GT!N70</f>
        <v>0</v>
      </c>
      <c r="F70">
        <f t="shared" si="10"/>
        <v>72</v>
      </c>
      <c r="G70">
        <f t="shared" si="11"/>
        <v>33.6</v>
      </c>
      <c r="H70" s="112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33.659999999999997</v>
      </c>
      <c r="O70" s="112">
        <f t="shared" si="7"/>
        <v>-5.9999999999995168E-2</v>
      </c>
      <c r="P70">
        <v>12.55757575757576</v>
      </c>
      <c r="Q70">
        <v>7.9857397504456342</v>
      </c>
      <c r="R70">
        <v>0</v>
      </c>
      <c r="S70">
        <v>2.0762923351158649</v>
      </c>
      <c r="T70">
        <v>10.980392156862747</v>
      </c>
      <c r="U70" s="114">
        <f t="shared" si="8"/>
        <v>33.600000000000009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33.6</v>
      </c>
      <c r="E71">
        <f>GT!N71</f>
        <v>0</v>
      </c>
      <c r="F71">
        <f t="shared" si="10"/>
        <v>72</v>
      </c>
      <c r="G71">
        <f t="shared" si="11"/>
        <v>33.6</v>
      </c>
      <c r="H71" s="112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33.659999999999997</v>
      </c>
      <c r="O71" s="112">
        <f t="shared" si="7"/>
        <v>-5.9999999999995168E-2</v>
      </c>
      <c r="P71">
        <v>12.55757575757576</v>
      </c>
      <c r="Q71">
        <v>7.9857397504456342</v>
      </c>
      <c r="R71">
        <v>0</v>
      </c>
      <c r="S71">
        <v>2.0762923351158649</v>
      </c>
      <c r="T71">
        <v>10.980392156862747</v>
      </c>
      <c r="U71" s="114">
        <f t="shared" si="8"/>
        <v>33.600000000000009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33.6</v>
      </c>
      <c r="E72">
        <f>GT!N72</f>
        <v>0</v>
      </c>
      <c r="F72">
        <f t="shared" si="10"/>
        <v>72</v>
      </c>
      <c r="G72">
        <f t="shared" si="11"/>
        <v>33.6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33.659999999999997</v>
      </c>
      <c r="O72" s="112">
        <f t="shared" si="7"/>
        <v>-5.9999999999995168E-2</v>
      </c>
      <c r="P72">
        <v>12.55757575757576</v>
      </c>
      <c r="Q72">
        <v>7.9857397504456342</v>
      </c>
      <c r="R72">
        <v>0</v>
      </c>
      <c r="S72">
        <v>2.0762923351158649</v>
      </c>
      <c r="T72">
        <v>10.980392156862747</v>
      </c>
      <c r="U72" s="114">
        <f t="shared" si="8"/>
        <v>33.600000000000009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35.6</v>
      </c>
      <c r="E73">
        <f>GT!N73</f>
        <v>0</v>
      </c>
      <c r="F73">
        <f t="shared" si="10"/>
        <v>72</v>
      </c>
      <c r="G73">
        <f t="shared" si="11"/>
        <v>35.6</v>
      </c>
      <c r="H73" s="112"/>
      <c r="I73">
        <f>BRPL_EOD!AA73+BRPL_EOD!AB73</f>
        <v>14.53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35.61</v>
      </c>
      <c r="O73" s="112">
        <f t="shared" si="7"/>
        <v>-9.9999999999980105E-3</v>
      </c>
      <c r="P73">
        <v>14.525919685481606</v>
      </c>
      <c r="Q73">
        <v>7.9977534400449315</v>
      </c>
      <c r="R73">
        <v>0</v>
      </c>
      <c r="S73">
        <v>2.0794158944116825</v>
      </c>
      <c r="T73">
        <v>10.996910980061781</v>
      </c>
      <c r="U73" s="114">
        <f t="shared" si="8"/>
        <v>35.599999999999994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35.6</v>
      </c>
      <c r="E74">
        <f>GT!N74</f>
        <v>0</v>
      </c>
      <c r="F74">
        <f t="shared" si="10"/>
        <v>72</v>
      </c>
      <c r="G74">
        <f t="shared" si="11"/>
        <v>35.6</v>
      </c>
      <c r="H74" s="112"/>
      <c r="I74">
        <f>BRPL_EOD!AA74+BRPL_EOD!AB74</f>
        <v>14.53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35.61</v>
      </c>
      <c r="O74" s="112">
        <f t="shared" si="7"/>
        <v>-9.9999999999980105E-3</v>
      </c>
      <c r="P74">
        <v>14.525919685481606</v>
      </c>
      <c r="Q74">
        <v>7.9977534400449315</v>
      </c>
      <c r="R74">
        <v>0</v>
      </c>
      <c r="S74">
        <v>2.0794158944116825</v>
      </c>
      <c r="T74">
        <v>10.996910980061781</v>
      </c>
      <c r="U74" s="114">
        <f t="shared" si="8"/>
        <v>35.599999999999994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14.53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35.61</v>
      </c>
      <c r="O75" s="112">
        <f t="shared" si="7"/>
        <v>-9.9999999999980105E-3</v>
      </c>
      <c r="P75">
        <v>14.525919685481606</v>
      </c>
      <c r="Q75">
        <v>7.9977534400449315</v>
      </c>
      <c r="R75">
        <v>0</v>
      </c>
      <c r="S75">
        <v>2.0794158944116825</v>
      </c>
      <c r="T75">
        <v>10.996910980061781</v>
      </c>
      <c r="U75" s="114">
        <f t="shared" si="8"/>
        <v>35.599999999999994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14.53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35.61</v>
      </c>
      <c r="O76" s="112">
        <f t="shared" si="7"/>
        <v>-9.9999999999980105E-3</v>
      </c>
      <c r="P76">
        <v>14.525919685481606</v>
      </c>
      <c r="Q76">
        <v>7.9977534400449315</v>
      </c>
      <c r="R76">
        <v>0</v>
      </c>
      <c r="S76">
        <v>2.0794158944116825</v>
      </c>
      <c r="T76">
        <v>10.996910980061781</v>
      </c>
      <c r="U76" s="114">
        <f t="shared" si="8"/>
        <v>35.599999999999994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15.19</v>
      </c>
      <c r="J77">
        <f>BYPL_EOD!AA77+BYPL_EOD!AB77</f>
        <v>8.32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36.589999999999996</v>
      </c>
      <c r="O77" s="112">
        <f t="shared" si="7"/>
        <v>1.0000000000005116E-2</v>
      </c>
      <c r="P77">
        <v>15.194151407488386</v>
      </c>
      <c r="Q77">
        <v>8.3222738453129281</v>
      </c>
      <c r="R77">
        <v>0</v>
      </c>
      <c r="S77">
        <v>2.080568461328232</v>
      </c>
      <c r="T77">
        <v>11.003006285870457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15.19</v>
      </c>
      <c r="J78">
        <f>BYPL_EOD!AA78+BYPL_EOD!AB78</f>
        <v>8.32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36.589999999999996</v>
      </c>
      <c r="O78" s="112">
        <f t="shared" si="7"/>
        <v>1.0000000000005116E-2</v>
      </c>
      <c r="P78">
        <v>15.194151407488386</v>
      </c>
      <c r="Q78">
        <v>8.3222738453129281</v>
      </c>
      <c r="R78">
        <v>0</v>
      </c>
      <c r="S78">
        <v>2.080568461328232</v>
      </c>
      <c r="T78">
        <v>11.003006285870457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15.19</v>
      </c>
      <c r="J79">
        <f>BYPL_EOD!AA79+BYPL_EOD!AB79</f>
        <v>8.32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36.589999999999996</v>
      </c>
      <c r="O79" s="112">
        <f t="shared" si="7"/>
        <v>1.0000000000005116E-2</v>
      </c>
      <c r="P79">
        <v>15.194151407488386</v>
      </c>
      <c r="Q79">
        <v>8.3222738453129281</v>
      </c>
      <c r="R79">
        <v>0</v>
      </c>
      <c r="S79">
        <v>2.080568461328232</v>
      </c>
      <c r="T79">
        <v>11.003006285870457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15.69</v>
      </c>
      <c r="J80">
        <f>BYPL_EOD!AA80+BYPL_EOD!AB80</f>
        <v>8.59</v>
      </c>
      <c r="K80">
        <f>MES_EOD!AA80+MES_EOD!AB80</f>
        <v>0</v>
      </c>
      <c r="L80">
        <f>NDMC_EOD!AA80+NDMC_EOD!AB80</f>
        <v>2.08</v>
      </c>
      <c r="M80">
        <f>TPDDL_EOD!AA80+TPDDL_EOD!AB80</f>
        <v>11.21</v>
      </c>
      <c r="N80">
        <f t="shared" si="6"/>
        <v>37.57</v>
      </c>
      <c r="O80" s="112">
        <f t="shared" si="7"/>
        <v>3.0000000000001137E-2</v>
      </c>
      <c r="P80">
        <v>15.702528613255257</v>
      </c>
      <c r="Q80">
        <v>8.5968591961671539</v>
      </c>
      <c r="R80">
        <v>0</v>
      </c>
      <c r="S80">
        <v>2.0816608996539792</v>
      </c>
      <c r="T80">
        <v>11.218951290923611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15.69</v>
      </c>
      <c r="J81">
        <f>BYPL_EOD!AA81+BYPL_EOD!AB81</f>
        <v>8.59</v>
      </c>
      <c r="K81">
        <f>MES_EOD!AA81+MES_EOD!AB81</f>
        <v>0</v>
      </c>
      <c r="L81">
        <f>NDMC_EOD!AA81+NDMC_EOD!AB81</f>
        <v>2.08</v>
      </c>
      <c r="M81">
        <f>TPDDL_EOD!AA81+TPDDL_EOD!AB81</f>
        <v>11.21</v>
      </c>
      <c r="N81">
        <f t="shared" si="6"/>
        <v>37.57</v>
      </c>
      <c r="O81" s="112">
        <f t="shared" si="7"/>
        <v>3.0000000000001137E-2</v>
      </c>
      <c r="P81">
        <v>15.702528613255257</v>
      </c>
      <c r="Q81">
        <v>8.5968591961671539</v>
      </c>
      <c r="R81">
        <v>0</v>
      </c>
      <c r="S81">
        <v>2.0816608996539792</v>
      </c>
      <c r="T81">
        <v>11.218951290923611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15.69</v>
      </c>
      <c r="J82">
        <f>BYPL_EOD!AA82+BYPL_EOD!AB82</f>
        <v>8.59</v>
      </c>
      <c r="K82">
        <f>MES_EOD!AA82+MES_EOD!AB82</f>
        <v>0</v>
      </c>
      <c r="L82">
        <f>NDMC_EOD!AA82+NDMC_EOD!AB82</f>
        <v>2.08</v>
      </c>
      <c r="M82">
        <f>TPDDL_EOD!AA82+TPDDL_EOD!AB82</f>
        <v>11.21</v>
      </c>
      <c r="N82">
        <f t="shared" si="6"/>
        <v>37.57</v>
      </c>
      <c r="O82" s="112">
        <f t="shared" si="7"/>
        <v>3.0000000000001137E-2</v>
      </c>
      <c r="P82">
        <v>15.702528613255257</v>
      </c>
      <c r="Q82">
        <v>8.5968591961671539</v>
      </c>
      <c r="R82">
        <v>0</v>
      </c>
      <c r="S82">
        <v>2.0816608996539792</v>
      </c>
      <c r="T82">
        <v>11.218951290923611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15.19</v>
      </c>
      <c r="J83">
        <f>BYPL_EOD!AA83+BYPL_EOD!AB83</f>
        <v>8.32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36.589999999999996</v>
      </c>
      <c r="O83" s="112">
        <f t="shared" si="7"/>
        <v>1.0000000000005116E-2</v>
      </c>
      <c r="P83">
        <v>15.194151407488386</v>
      </c>
      <c r="Q83">
        <v>8.3222738453129281</v>
      </c>
      <c r="R83">
        <v>0</v>
      </c>
      <c r="S83">
        <v>2.080568461328232</v>
      </c>
      <c r="T83">
        <v>11.003006285870457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15.19</v>
      </c>
      <c r="J84">
        <f>BYPL_EOD!AA84+BYPL_EOD!AB84</f>
        <v>8.32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36.589999999999996</v>
      </c>
      <c r="O84" s="112">
        <f t="shared" si="7"/>
        <v>1.0000000000005116E-2</v>
      </c>
      <c r="P84">
        <v>15.194151407488386</v>
      </c>
      <c r="Q84">
        <v>8.3222738453129281</v>
      </c>
      <c r="R84">
        <v>0</v>
      </c>
      <c r="S84">
        <v>2.080568461328232</v>
      </c>
      <c r="T84">
        <v>11.003006285870457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15.19</v>
      </c>
      <c r="J85">
        <f>BYPL_EOD!AA85+BYPL_EOD!AB85</f>
        <v>8.32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36.589999999999996</v>
      </c>
      <c r="O85" s="112">
        <f t="shared" si="7"/>
        <v>1.0000000000005116E-2</v>
      </c>
      <c r="P85">
        <v>15.194151407488386</v>
      </c>
      <c r="Q85">
        <v>8.3222738453129281</v>
      </c>
      <c r="R85">
        <v>0</v>
      </c>
      <c r="S85">
        <v>2.080568461328232</v>
      </c>
      <c r="T85">
        <v>11.003006285870457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15.19</v>
      </c>
      <c r="J86">
        <f>BYPL_EOD!AA86+BYPL_EOD!AB86</f>
        <v>8.32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36.589999999999996</v>
      </c>
      <c r="O86" s="112">
        <f t="shared" si="7"/>
        <v>1.0000000000005116E-2</v>
      </c>
      <c r="P86">
        <v>15.194151407488386</v>
      </c>
      <c r="Q86">
        <v>8.3222738453129281</v>
      </c>
      <c r="R86">
        <v>0</v>
      </c>
      <c r="S86">
        <v>2.080568461328232</v>
      </c>
      <c r="T86">
        <v>11.003006285870457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15.69</v>
      </c>
      <c r="J87">
        <f>BYPL_EOD!AA87+BYPL_EOD!AB87</f>
        <v>8.59</v>
      </c>
      <c r="K87">
        <f>MES_EOD!AA87+MES_EOD!AB87</f>
        <v>0</v>
      </c>
      <c r="L87">
        <f>NDMC_EOD!AA87+NDMC_EOD!AB87</f>
        <v>2.08</v>
      </c>
      <c r="M87">
        <f>TPDDL_EOD!AA87+TPDDL_EOD!AB87</f>
        <v>11.21</v>
      </c>
      <c r="N87">
        <f t="shared" si="6"/>
        <v>37.57</v>
      </c>
      <c r="O87" s="112">
        <f t="shared" si="7"/>
        <v>3.0000000000001137E-2</v>
      </c>
      <c r="P87">
        <v>15.702528613255257</v>
      </c>
      <c r="Q87">
        <v>8.5968591961671539</v>
      </c>
      <c r="R87">
        <v>0</v>
      </c>
      <c r="S87">
        <v>2.0816608996539792</v>
      </c>
      <c r="T87">
        <v>11.218951290923611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15.69</v>
      </c>
      <c r="J88">
        <f>BYPL_EOD!AA88+BYPL_EOD!AB88</f>
        <v>8.59</v>
      </c>
      <c r="K88">
        <f>MES_EOD!AA88+MES_EOD!AB88</f>
        <v>0</v>
      </c>
      <c r="L88">
        <f>NDMC_EOD!AA88+NDMC_EOD!AB88</f>
        <v>2.08</v>
      </c>
      <c r="M88">
        <f>TPDDL_EOD!AA88+TPDDL_EOD!AB88</f>
        <v>11.21</v>
      </c>
      <c r="N88">
        <f t="shared" si="6"/>
        <v>37.57</v>
      </c>
      <c r="O88" s="112">
        <f t="shared" si="7"/>
        <v>3.0000000000001137E-2</v>
      </c>
      <c r="P88">
        <v>15.702528613255257</v>
      </c>
      <c r="Q88">
        <v>8.5968591961671539</v>
      </c>
      <c r="R88">
        <v>0</v>
      </c>
      <c r="S88">
        <v>2.0816608996539792</v>
      </c>
      <c r="T88">
        <v>11.218951290923611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15.69</v>
      </c>
      <c r="J89">
        <f>BYPL_EOD!AA89+BYPL_EOD!AB89</f>
        <v>8.59</v>
      </c>
      <c r="K89">
        <f>MES_EOD!AA89+MES_EOD!AB89</f>
        <v>0</v>
      </c>
      <c r="L89">
        <f>NDMC_EOD!AA89+NDMC_EOD!AB89</f>
        <v>2.08</v>
      </c>
      <c r="M89">
        <f>TPDDL_EOD!AA89+TPDDL_EOD!AB89</f>
        <v>11.21</v>
      </c>
      <c r="N89">
        <f t="shared" si="6"/>
        <v>37.57</v>
      </c>
      <c r="O89" s="112">
        <f t="shared" si="7"/>
        <v>3.0000000000001137E-2</v>
      </c>
      <c r="P89">
        <v>15.702528613255257</v>
      </c>
      <c r="Q89">
        <v>8.5968591961671539</v>
      </c>
      <c r="R89">
        <v>0</v>
      </c>
      <c r="S89">
        <v>2.0816608996539792</v>
      </c>
      <c r="T89">
        <v>11.218951290923611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15.69</v>
      </c>
      <c r="J90">
        <f>BYPL_EOD!AA90+BYPL_EOD!AB90</f>
        <v>8.59</v>
      </c>
      <c r="K90">
        <f>MES_EOD!AA90+MES_EOD!AB90</f>
        <v>0</v>
      </c>
      <c r="L90">
        <f>NDMC_EOD!AA90+NDMC_EOD!AB90</f>
        <v>2.08</v>
      </c>
      <c r="M90">
        <f>TPDDL_EOD!AA90+TPDDL_EOD!AB90</f>
        <v>11.21</v>
      </c>
      <c r="N90">
        <f t="shared" si="6"/>
        <v>37.57</v>
      </c>
      <c r="O90" s="112">
        <f t="shared" si="7"/>
        <v>3.0000000000001137E-2</v>
      </c>
      <c r="P90">
        <v>15.702528613255257</v>
      </c>
      <c r="Q90">
        <v>8.5968591961671539</v>
      </c>
      <c r="R90">
        <v>0</v>
      </c>
      <c r="S90">
        <v>2.0816608996539792</v>
      </c>
      <c r="T90">
        <v>11.218951290923611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15.69</v>
      </c>
      <c r="J91">
        <f>BYPL_EOD!AA91+BYPL_EOD!AB91</f>
        <v>8.59</v>
      </c>
      <c r="K91">
        <f>MES_EOD!AA91+MES_EOD!AB91</f>
        <v>0</v>
      </c>
      <c r="L91">
        <f>NDMC_EOD!AA91+NDMC_EOD!AB91</f>
        <v>2.08</v>
      </c>
      <c r="M91">
        <f>TPDDL_EOD!AA91+TPDDL_EOD!AB91</f>
        <v>11.21</v>
      </c>
      <c r="N91">
        <f t="shared" si="6"/>
        <v>37.57</v>
      </c>
      <c r="O91" s="112">
        <f t="shared" si="7"/>
        <v>3.0000000000001137E-2</v>
      </c>
      <c r="P91">
        <v>15.702528613255257</v>
      </c>
      <c r="Q91">
        <v>8.5968591961671539</v>
      </c>
      <c r="R91">
        <v>0</v>
      </c>
      <c r="S91">
        <v>2.0816608996539792</v>
      </c>
      <c r="T91">
        <v>11.218951290923611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15.69</v>
      </c>
      <c r="J92">
        <f>BYPL_EOD!AA92+BYPL_EOD!AB92</f>
        <v>8.59</v>
      </c>
      <c r="K92">
        <f>MES_EOD!AA92+MES_EOD!AB92</f>
        <v>0</v>
      </c>
      <c r="L92">
        <f>NDMC_EOD!AA92+NDMC_EOD!AB92</f>
        <v>2.08</v>
      </c>
      <c r="M92">
        <f>TPDDL_EOD!AA92+TPDDL_EOD!AB92</f>
        <v>11.21</v>
      </c>
      <c r="N92">
        <f t="shared" si="6"/>
        <v>37.57</v>
      </c>
      <c r="O92" s="112">
        <f t="shared" si="7"/>
        <v>3.0000000000001137E-2</v>
      </c>
      <c r="P92">
        <v>15.702528613255257</v>
      </c>
      <c r="Q92">
        <v>8.5968591961671539</v>
      </c>
      <c r="R92">
        <v>0</v>
      </c>
      <c r="S92">
        <v>2.0816608996539792</v>
      </c>
      <c r="T92">
        <v>11.218951290923611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15.69</v>
      </c>
      <c r="J93">
        <f>BYPL_EOD!AA93+BYPL_EOD!AB93</f>
        <v>8.59</v>
      </c>
      <c r="K93">
        <f>MES_EOD!AA93+MES_EOD!AB93</f>
        <v>0</v>
      </c>
      <c r="L93">
        <f>NDMC_EOD!AA93+NDMC_EOD!AB93</f>
        <v>2.08</v>
      </c>
      <c r="M93">
        <f>TPDDL_EOD!AA93+TPDDL_EOD!AB93</f>
        <v>11.21</v>
      </c>
      <c r="N93">
        <f t="shared" si="6"/>
        <v>37.57</v>
      </c>
      <c r="O93" s="112">
        <f t="shared" si="7"/>
        <v>3.0000000000001137E-2</v>
      </c>
      <c r="P93">
        <v>15.702528613255257</v>
      </c>
      <c r="Q93">
        <v>8.5968591961671539</v>
      </c>
      <c r="R93">
        <v>0</v>
      </c>
      <c r="S93">
        <v>2.0816608996539792</v>
      </c>
      <c r="T93">
        <v>11.218951290923611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15.69</v>
      </c>
      <c r="J94">
        <f>BYPL_EOD!AA94+BYPL_EOD!AB94</f>
        <v>8.59</v>
      </c>
      <c r="K94">
        <f>MES_EOD!AA94+MES_EOD!AB94</f>
        <v>0</v>
      </c>
      <c r="L94">
        <f>NDMC_EOD!AA94+NDMC_EOD!AB94</f>
        <v>2.08</v>
      </c>
      <c r="M94">
        <f>TPDDL_EOD!AA94+TPDDL_EOD!AB94</f>
        <v>11.21</v>
      </c>
      <c r="N94">
        <f t="shared" si="6"/>
        <v>37.57</v>
      </c>
      <c r="O94" s="112">
        <f t="shared" si="7"/>
        <v>3.0000000000001137E-2</v>
      </c>
      <c r="P94">
        <v>15.702528613255257</v>
      </c>
      <c r="Q94">
        <v>8.5968591961671539</v>
      </c>
      <c r="R94">
        <v>0</v>
      </c>
      <c r="S94">
        <v>2.0816608996539792</v>
      </c>
      <c r="T94">
        <v>11.218951290923611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15.69</v>
      </c>
      <c r="J95">
        <f>BYPL_EOD!AA95+BYPL_EOD!AB95</f>
        <v>8.59</v>
      </c>
      <c r="K95">
        <f>MES_EOD!AA95+MES_EOD!AB95</f>
        <v>0</v>
      </c>
      <c r="L95">
        <f>NDMC_EOD!AA95+NDMC_EOD!AB95</f>
        <v>2.08</v>
      </c>
      <c r="M95">
        <f>TPDDL_EOD!AA95+TPDDL_EOD!AB95</f>
        <v>11.21</v>
      </c>
      <c r="N95">
        <f t="shared" si="6"/>
        <v>37.57</v>
      </c>
      <c r="O95" s="112">
        <f t="shared" si="7"/>
        <v>3.0000000000001137E-2</v>
      </c>
      <c r="P95">
        <v>15.702528613255257</v>
      </c>
      <c r="Q95">
        <v>8.5968591961671539</v>
      </c>
      <c r="R95">
        <v>0</v>
      </c>
      <c r="S95">
        <v>2.0816608996539792</v>
      </c>
      <c r="T95">
        <v>11.218951290923611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15.69</v>
      </c>
      <c r="J96">
        <f>BYPL_EOD!AA96+BYPL_EOD!AB96</f>
        <v>8.59</v>
      </c>
      <c r="K96">
        <f>MES_EOD!AA96+MES_EOD!AB96</f>
        <v>0</v>
      </c>
      <c r="L96">
        <f>NDMC_EOD!AA96+NDMC_EOD!AB96</f>
        <v>2.08</v>
      </c>
      <c r="M96">
        <f>TPDDL_EOD!AA96+TPDDL_EOD!AB96</f>
        <v>11.21</v>
      </c>
      <c r="N96">
        <f t="shared" si="6"/>
        <v>37.57</v>
      </c>
      <c r="O96" s="112">
        <f t="shared" si="7"/>
        <v>3.0000000000001137E-2</v>
      </c>
      <c r="P96">
        <v>15.702528613255257</v>
      </c>
      <c r="Q96">
        <v>8.5968591961671539</v>
      </c>
      <c r="R96">
        <v>0</v>
      </c>
      <c r="S96">
        <v>2.0816608996539792</v>
      </c>
      <c r="T96">
        <v>11.218951290923611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15.69</v>
      </c>
      <c r="J97">
        <f>BYPL_EOD!AA97+BYPL_EOD!AB97</f>
        <v>8.59</v>
      </c>
      <c r="K97">
        <f>MES_EOD!AA97+MES_EOD!AB97</f>
        <v>0</v>
      </c>
      <c r="L97">
        <f>NDMC_EOD!AA97+NDMC_EOD!AB97</f>
        <v>2.08</v>
      </c>
      <c r="M97">
        <f>TPDDL_EOD!AA97+TPDDL_EOD!AB97</f>
        <v>11.21</v>
      </c>
      <c r="N97">
        <f t="shared" si="6"/>
        <v>37.57</v>
      </c>
      <c r="O97" s="112">
        <f t="shared" si="7"/>
        <v>3.0000000000001137E-2</v>
      </c>
      <c r="P97">
        <v>15.702528613255257</v>
      </c>
      <c r="Q97">
        <v>8.5968591961671539</v>
      </c>
      <c r="R97">
        <v>0</v>
      </c>
      <c r="S97">
        <v>2.0816608996539792</v>
      </c>
      <c r="T97">
        <v>11.218951290923611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15.69</v>
      </c>
      <c r="J98">
        <f>BYPL_EOD!AA98+BYPL_EOD!AB98</f>
        <v>8.59</v>
      </c>
      <c r="K98">
        <f>MES_EOD!AA98+MES_EOD!AB98</f>
        <v>0</v>
      </c>
      <c r="L98">
        <f>NDMC_EOD!AA98+NDMC_EOD!AB98</f>
        <v>2.08</v>
      </c>
      <c r="M98">
        <f>TPDDL_EOD!AA98+TPDDL_EOD!AB98</f>
        <v>11.21</v>
      </c>
      <c r="N98">
        <f t="shared" si="6"/>
        <v>37.57</v>
      </c>
      <c r="O98" s="112">
        <f t="shared" si="7"/>
        <v>3.0000000000001137E-2</v>
      </c>
      <c r="P98">
        <v>15.702528613255257</v>
      </c>
      <c r="Q98">
        <v>8.5968591961671539</v>
      </c>
      <c r="R98">
        <v>0</v>
      </c>
      <c r="S98">
        <v>2.0816608996539792</v>
      </c>
      <c r="T98">
        <v>11.218951290923611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0.87389999999999857</v>
      </c>
      <c r="E99" s="114">
        <f t="shared" si="12"/>
        <v>0</v>
      </c>
      <c r="F99" s="114">
        <f t="shared" si="12"/>
        <v>1.728</v>
      </c>
      <c r="G99" s="114">
        <f t="shared" si="12"/>
        <v>0.87389999999999857</v>
      </c>
      <c r="H99" s="114"/>
      <c r="I99" s="114">
        <f t="shared" si="12"/>
        <v>0.3560875000000005</v>
      </c>
      <c r="J99" s="114">
        <f t="shared" si="12"/>
        <v>0.20091250000000013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0.26688750000000006</v>
      </c>
      <c r="N99" s="114">
        <f t="shared" si="12"/>
        <v>0.87380750000000051</v>
      </c>
      <c r="O99" s="114">
        <f t="shared" si="12"/>
        <v>9.2500000000056201E-5</v>
      </c>
      <c r="P99" s="114">
        <f t="shared" si="12"/>
        <v>0.35613981297181413</v>
      </c>
      <c r="Q99" s="114">
        <f t="shared" si="12"/>
        <v>0.20093103137999871</v>
      </c>
      <c r="R99" s="114">
        <f t="shared" si="12"/>
        <v>0</v>
      </c>
      <c r="S99" s="114">
        <f t="shared" si="12"/>
        <v>4.9923077056611399E-2</v>
      </c>
      <c r="T99" s="114">
        <f t="shared" si="12"/>
        <v>0.26690607859157556</v>
      </c>
      <c r="U99" s="114">
        <f t="shared" si="12"/>
        <v>0.87389999999999857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218.95999999999998</v>
      </c>
      <c r="E70">
        <f>BAWANA!AM70</f>
        <v>0</v>
      </c>
      <c r="F70">
        <f t="shared" si="11"/>
        <v>256</v>
      </c>
      <c r="G70">
        <f t="shared" si="12"/>
        <v>218.95999999999998</v>
      </c>
      <c r="H70" s="112"/>
      <c r="I70">
        <f>BRPL_EOD!AI70+BRPL_EOD!AJ70</f>
        <v>79.430000000000007</v>
      </c>
      <c r="J70">
        <f>BYPL_EOD!AI70+BYPL_EOD!AJ70</f>
        <v>45.93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218.97000000000003</v>
      </c>
      <c r="O70" s="112">
        <f t="shared" si="8"/>
        <v>-1.0000000000047748E-2</v>
      </c>
      <c r="P70">
        <v>79.426372562451462</v>
      </c>
      <c r="Q70">
        <v>45.927902452390725</v>
      </c>
      <c r="R70">
        <v>4.9997716582180196</v>
      </c>
      <c r="S70">
        <v>18.999132301228475</v>
      </c>
      <c r="T70">
        <v>69.60682102571127</v>
      </c>
      <c r="U70" s="114">
        <f t="shared" si="9"/>
        <v>218.95999999999995</v>
      </c>
      <c r="V70" s="112">
        <f t="shared" si="10"/>
        <v>0</v>
      </c>
      <c r="Y70">
        <f>BAWANA!AW70+BAWANA!AX70</f>
        <v>25.52</v>
      </c>
      <c r="Z70">
        <f>BAWANA!BD70+BAWANA!BE70</f>
        <v>25.52</v>
      </c>
      <c r="AA70">
        <f>BAWANA!X70+BAWANA!Y70</f>
        <v>25.52</v>
      </c>
      <c r="AB70">
        <f>BAWANA!AE70+BAWANA!AF70</f>
        <v>25.52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218.95999999999998</v>
      </c>
      <c r="E71">
        <f>BAWANA!AM71</f>
        <v>0</v>
      </c>
      <c r="F71">
        <f t="shared" si="11"/>
        <v>256</v>
      </c>
      <c r="G71">
        <f t="shared" si="12"/>
        <v>218.95999999999998</v>
      </c>
      <c r="H71" s="112"/>
      <c r="I71">
        <f>BRPL_EOD!AI71+BRPL_EOD!AJ71</f>
        <v>79.430000000000007</v>
      </c>
      <c r="J71">
        <f>BYPL_EOD!AI71+BYPL_EOD!AJ71</f>
        <v>45.93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218.97000000000003</v>
      </c>
      <c r="O71" s="112">
        <f t="shared" si="8"/>
        <v>-1.0000000000047748E-2</v>
      </c>
      <c r="P71">
        <v>79.426372562451462</v>
      </c>
      <c r="Q71">
        <v>45.927902452390725</v>
      </c>
      <c r="R71">
        <v>4.9997716582180196</v>
      </c>
      <c r="S71">
        <v>18.999132301228475</v>
      </c>
      <c r="T71">
        <v>69.60682102571127</v>
      </c>
      <c r="U71" s="114">
        <f t="shared" si="9"/>
        <v>218.95999999999995</v>
      </c>
      <c r="V71" s="112">
        <f t="shared" si="10"/>
        <v>0</v>
      </c>
      <c r="Y71">
        <f>BAWANA!AW71+BAWANA!AX71</f>
        <v>25.52</v>
      </c>
      <c r="Z71">
        <f>BAWANA!BD71+BAWANA!BE71</f>
        <v>25.52</v>
      </c>
      <c r="AA71">
        <f>BAWANA!X71+BAWANA!Y71</f>
        <v>25.52</v>
      </c>
      <c r="AB71">
        <f>BAWANA!AE71+BAWANA!AF71</f>
        <v>25.52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218.95999999999998</v>
      </c>
      <c r="E72">
        <f>BAWANA!AM72</f>
        <v>0</v>
      </c>
      <c r="F72">
        <f t="shared" si="11"/>
        <v>256</v>
      </c>
      <c r="G72">
        <f t="shared" si="12"/>
        <v>218.95999999999998</v>
      </c>
      <c r="H72" s="112"/>
      <c r="I72">
        <f>BRPL_EOD!AI72+BRPL_EOD!AJ72</f>
        <v>79.430000000000007</v>
      </c>
      <c r="J72">
        <f>BYPL_EOD!AI72+BYPL_EOD!AJ72</f>
        <v>45.93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218.97000000000003</v>
      </c>
      <c r="O72" s="112">
        <f t="shared" si="8"/>
        <v>-1.0000000000047748E-2</v>
      </c>
      <c r="P72">
        <v>79.426372562451462</v>
      </c>
      <c r="Q72">
        <v>45.927902452390725</v>
      </c>
      <c r="R72">
        <v>4.9997716582180196</v>
      </c>
      <c r="S72">
        <v>18.999132301228475</v>
      </c>
      <c r="T72">
        <v>69.60682102571127</v>
      </c>
      <c r="U72" s="114">
        <f t="shared" si="9"/>
        <v>218.95999999999995</v>
      </c>
      <c r="V72" s="112">
        <f t="shared" si="10"/>
        <v>0</v>
      </c>
      <c r="Y72">
        <f>BAWANA!AW72+BAWANA!AX72</f>
        <v>25.52</v>
      </c>
      <c r="Z72">
        <f>BAWANA!BD72+BAWANA!BE72</f>
        <v>25.52</v>
      </c>
      <c r="AA72">
        <f>BAWANA!X72+BAWANA!Y72</f>
        <v>25.52</v>
      </c>
      <c r="AB72">
        <f>BAWANA!AE72+BAWANA!AF72</f>
        <v>25.52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218.95999999999998</v>
      </c>
      <c r="E73">
        <f>BAWANA!AM73</f>
        <v>0</v>
      </c>
      <c r="F73">
        <f t="shared" si="11"/>
        <v>256</v>
      </c>
      <c r="G73">
        <f t="shared" si="12"/>
        <v>218.95999999999998</v>
      </c>
      <c r="H73" s="112"/>
      <c r="I73">
        <f>BRPL_EOD!AI73+BRPL_EOD!AJ73</f>
        <v>79.430000000000007</v>
      </c>
      <c r="J73">
        <f>BYPL_EOD!AI73+BYPL_EOD!AJ73</f>
        <v>45.93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218.97000000000003</v>
      </c>
      <c r="O73" s="112">
        <f t="shared" si="8"/>
        <v>-1.0000000000047748E-2</v>
      </c>
      <c r="P73">
        <v>79.426372562451462</v>
      </c>
      <c r="Q73">
        <v>45.927902452390725</v>
      </c>
      <c r="R73">
        <v>4.9997716582180196</v>
      </c>
      <c r="S73">
        <v>18.999132301228475</v>
      </c>
      <c r="T73">
        <v>69.60682102571127</v>
      </c>
      <c r="U73" s="114">
        <f t="shared" si="9"/>
        <v>218.95999999999995</v>
      </c>
      <c r="V73" s="112">
        <f t="shared" si="10"/>
        <v>0</v>
      </c>
      <c r="Y73">
        <f>BAWANA!AW73+BAWANA!AX73</f>
        <v>25.52</v>
      </c>
      <c r="Z73">
        <f>BAWANA!BD73+BAWANA!BE73</f>
        <v>25.52</v>
      </c>
      <c r="AA73">
        <f>BAWANA!X73+BAWANA!Y73</f>
        <v>25.52</v>
      </c>
      <c r="AB73">
        <f>BAWANA!AE73+BAWANA!AF73</f>
        <v>25.52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218.95999999999998</v>
      </c>
      <c r="E74">
        <f>BAWANA!AM74</f>
        <v>0</v>
      </c>
      <c r="F74">
        <f t="shared" si="11"/>
        <v>256</v>
      </c>
      <c r="G74">
        <f t="shared" si="12"/>
        <v>218.95999999999998</v>
      </c>
      <c r="H74" s="112"/>
      <c r="I74">
        <f>BRPL_EOD!AI74+BRPL_EOD!AJ74</f>
        <v>79.430000000000007</v>
      </c>
      <c r="J74">
        <f>BYPL_EOD!AI74+BYPL_EOD!AJ74</f>
        <v>45.93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218.97000000000003</v>
      </c>
      <c r="O74" s="112">
        <f t="shared" si="8"/>
        <v>-1.0000000000047748E-2</v>
      </c>
      <c r="P74">
        <v>79.426372562451462</v>
      </c>
      <c r="Q74">
        <v>45.927902452390725</v>
      </c>
      <c r="R74">
        <v>4.9997716582180196</v>
      </c>
      <c r="S74">
        <v>18.999132301228475</v>
      </c>
      <c r="T74">
        <v>69.60682102571127</v>
      </c>
      <c r="U74" s="114">
        <f t="shared" si="9"/>
        <v>218.95999999999995</v>
      </c>
      <c r="V74" s="112">
        <f t="shared" si="10"/>
        <v>0</v>
      </c>
      <c r="Y74">
        <f>BAWANA!AW74+BAWANA!AX74</f>
        <v>25.52</v>
      </c>
      <c r="Z74">
        <f>BAWANA!BD74+BAWANA!BE74</f>
        <v>25.52</v>
      </c>
      <c r="AA74">
        <f>BAWANA!X74+BAWANA!Y74</f>
        <v>25.52</v>
      </c>
      <c r="AB74">
        <f>BAWANA!AE74+BAWANA!AF74</f>
        <v>25.52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218.95999999999998</v>
      </c>
      <c r="E75">
        <f>BAWANA!AM75</f>
        <v>0</v>
      </c>
      <c r="F75">
        <f t="shared" si="11"/>
        <v>256</v>
      </c>
      <c r="G75">
        <f t="shared" si="12"/>
        <v>218.95999999999998</v>
      </c>
      <c r="H75" s="112"/>
      <c r="I75">
        <f>BRPL_EOD!AI75+BRPL_EOD!AJ75</f>
        <v>79.430000000000007</v>
      </c>
      <c r="J75">
        <f>BYPL_EOD!AI75+BYPL_EOD!AJ75</f>
        <v>45.93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218.97000000000003</v>
      </c>
      <c r="O75" s="112">
        <f t="shared" si="8"/>
        <v>-1.0000000000047748E-2</v>
      </c>
      <c r="P75">
        <v>79.426372562451462</v>
      </c>
      <c r="Q75">
        <v>45.927902452390725</v>
      </c>
      <c r="R75">
        <v>4.9997716582180196</v>
      </c>
      <c r="S75">
        <v>18.999132301228475</v>
      </c>
      <c r="T75">
        <v>69.60682102571127</v>
      </c>
      <c r="U75" s="114">
        <f t="shared" si="9"/>
        <v>218.95999999999995</v>
      </c>
      <c r="V75" s="112">
        <f t="shared" si="10"/>
        <v>0</v>
      </c>
      <c r="Y75">
        <f>BAWANA!AW75+BAWANA!AX75</f>
        <v>25.52</v>
      </c>
      <c r="Z75">
        <f>BAWANA!BD75+BAWANA!BE75</f>
        <v>25.52</v>
      </c>
      <c r="AA75">
        <f>BAWANA!X75+BAWANA!Y75</f>
        <v>25.52</v>
      </c>
      <c r="AB75">
        <f>BAWANA!AE75+BAWANA!AF75</f>
        <v>25.52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218.95999999999998</v>
      </c>
      <c r="E76">
        <f>BAWANA!AM76</f>
        <v>0</v>
      </c>
      <c r="F76">
        <f t="shared" si="11"/>
        <v>256</v>
      </c>
      <c r="G76">
        <f t="shared" si="12"/>
        <v>218.95999999999998</v>
      </c>
      <c r="H76" s="112"/>
      <c r="I76">
        <f>BRPL_EOD!AI76+BRPL_EOD!AJ76</f>
        <v>79.430000000000007</v>
      </c>
      <c r="J76">
        <f>BYPL_EOD!AI76+BYPL_EOD!AJ76</f>
        <v>45.93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218.97000000000003</v>
      </c>
      <c r="O76" s="112">
        <f t="shared" si="8"/>
        <v>-1.0000000000047748E-2</v>
      </c>
      <c r="P76">
        <v>79.426372562451462</v>
      </c>
      <c r="Q76">
        <v>45.927902452390725</v>
      </c>
      <c r="R76">
        <v>4.9997716582180196</v>
      </c>
      <c r="S76">
        <v>18.999132301228475</v>
      </c>
      <c r="T76">
        <v>69.60682102571127</v>
      </c>
      <c r="U76" s="114">
        <f t="shared" si="9"/>
        <v>218.95999999999995</v>
      </c>
      <c r="V76" s="112">
        <f t="shared" si="10"/>
        <v>0</v>
      </c>
      <c r="Y76">
        <f>BAWANA!AW76+BAWANA!AX76</f>
        <v>25.52</v>
      </c>
      <c r="Z76">
        <f>BAWANA!BD76+BAWANA!BE76</f>
        <v>25.52</v>
      </c>
      <c r="AA76">
        <f>BAWANA!X76+BAWANA!Y76</f>
        <v>25.52</v>
      </c>
      <c r="AB76">
        <f>BAWANA!AE76+BAWANA!AF76</f>
        <v>25.52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218.95999999999998</v>
      </c>
      <c r="E77">
        <f>BAWANA!AM77</f>
        <v>0</v>
      </c>
      <c r="F77">
        <f t="shared" si="11"/>
        <v>256</v>
      </c>
      <c r="G77">
        <f t="shared" si="12"/>
        <v>218.95999999999998</v>
      </c>
      <c r="H77" s="112"/>
      <c r="I77">
        <f>BRPL_EOD!AI77+BRPL_EOD!AJ77</f>
        <v>79.430000000000007</v>
      </c>
      <c r="J77">
        <f>BYPL_EOD!AI77+BYPL_EOD!AJ77</f>
        <v>45.93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218.97000000000003</v>
      </c>
      <c r="O77" s="112">
        <f t="shared" si="8"/>
        <v>-1.0000000000047748E-2</v>
      </c>
      <c r="P77">
        <v>79.426372562451462</v>
      </c>
      <c r="Q77">
        <v>45.927902452390725</v>
      </c>
      <c r="R77">
        <v>4.9997716582180196</v>
      </c>
      <c r="S77">
        <v>18.999132301228475</v>
      </c>
      <c r="T77">
        <v>69.60682102571127</v>
      </c>
      <c r="U77" s="114">
        <f t="shared" si="9"/>
        <v>218.95999999999995</v>
      </c>
      <c r="V77" s="112">
        <f t="shared" si="10"/>
        <v>0</v>
      </c>
      <c r="Y77">
        <f>BAWANA!AW77+BAWANA!AX77</f>
        <v>25.52</v>
      </c>
      <c r="Z77">
        <f>BAWANA!BD77+BAWANA!BE77</f>
        <v>25.52</v>
      </c>
      <c r="AA77">
        <f>BAWANA!X77+BAWANA!Y77</f>
        <v>25.52</v>
      </c>
      <c r="AB77">
        <f>BAWANA!AE77+BAWANA!AF77</f>
        <v>25.52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218.95999999999998</v>
      </c>
      <c r="E78">
        <f>BAWANA!AM78</f>
        <v>0</v>
      </c>
      <c r="F78">
        <f t="shared" si="11"/>
        <v>256</v>
      </c>
      <c r="G78">
        <f t="shared" si="12"/>
        <v>218.95999999999998</v>
      </c>
      <c r="H78" s="112"/>
      <c r="I78">
        <f>BRPL_EOD!AI78+BRPL_EOD!AJ78</f>
        <v>79.430000000000007</v>
      </c>
      <c r="J78">
        <f>BYPL_EOD!AI78+BYPL_EOD!AJ78</f>
        <v>45.93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218.97000000000003</v>
      </c>
      <c r="O78" s="112">
        <f t="shared" si="8"/>
        <v>-1.0000000000047748E-2</v>
      </c>
      <c r="P78">
        <v>79.426372562451462</v>
      </c>
      <c r="Q78">
        <v>45.927902452390725</v>
      </c>
      <c r="R78">
        <v>4.9997716582180196</v>
      </c>
      <c r="S78">
        <v>18.999132301228475</v>
      </c>
      <c r="T78">
        <v>69.60682102571127</v>
      </c>
      <c r="U78" s="114">
        <f t="shared" si="9"/>
        <v>218.95999999999995</v>
      </c>
      <c r="V78" s="112">
        <f t="shared" si="10"/>
        <v>0</v>
      </c>
      <c r="Y78">
        <f>BAWANA!AW78+BAWANA!AX78</f>
        <v>25.52</v>
      </c>
      <c r="Z78">
        <f>BAWANA!BD78+BAWANA!BE78</f>
        <v>25.52</v>
      </c>
      <c r="AA78">
        <f>BAWANA!X78+BAWANA!Y78</f>
        <v>25.52</v>
      </c>
      <c r="AB78">
        <f>BAWANA!AE78+BAWANA!AF78</f>
        <v>25.52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218.95999999999998</v>
      </c>
      <c r="E79">
        <f>BAWANA!AM79</f>
        <v>0</v>
      </c>
      <c r="F79">
        <f t="shared" si="11"/>
        <v>256</v>
      </c>
      <c r="G79">
        <f t="shared" si="12"/>
        <v>218.95999999999998</v>
      </c>
      <c r="H79" s="112"/>
      <c r="I79">
        <f>BRPL_EOD!AI79+BRPL_EOD!AJ79</f>
        <v>79.430000000000007</v>
      </c>
      <c r="J79">
        <f>BYPL_EOD!AI79+BYPL_EOD!AJ79</f>
        <v>45.93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218.97000000000003</v>
      </c>
      <c r="O79" s="112">
        <f t="shared" si="8"/>
        <v>-1.0000000000047748E-2</v>
      </c>
      <c r="P79">
        <v>79.426372562451462</v>
      </c>
      <c r="Q79">
        <v>45.927902452390725</v>
      </c>
      <c r="R79">
        <v>4.9997716582180196</v>
      </c>
      <c r="S79">
        <v>18.999132301228475</v>
      </c>
      <c r="T79">
        <v>69.60682102571127</v>
      </c>
      <c r="U79" s="114">
        <f t="shared" si="9"/>
        <v>218.95999999999995</v>
      </c>
      <c r="V79" s="112">
        <f t="shared" si="10"/>
        <v>0</v>
      </c>
      <c r="Y79">
        <f>BAWANA!AW79+BAWANA!AX79</f>
        <v>25.52</v>
      </c>
      <c r="Z79">
        <f>BAWANA!BD79+BAWANA!BE79</f>
        <v>25.52</v>
      </c>
      <c r="AA79">
        <f>BAWANA!X79+BAWANA!Y79</f>
        <v>25.52</v>
      </c>
      <c r="AB79">
        <f>BAWANA!AE79+BAWANA!AF79</f>
        <v>25.52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218.95999999999998</v>
      </c>
      <c r="E80">
        <f>BAWANA!AM80</f>
        <v>0</v>
      </c>
      <c r="F80">
        <f t="shared" si="11"/>
        <v>256</v>
      </c>
      <c r="G80">
        <f t="shared" si="12"/>
        <v>218.95999999999998</v>
      </c>
      <c r="H80" s="112"/>
      <c r="I80">
        <f>BRPL_EOD!AI80+BRPL_EOD!AJ80</f>
        <v>79.430000000000007</v>
      </c>
      <c r="J80">
        <f>BYPL_EOD!AI80+BYPL_EOD!AJ80</f>
        <v>45.93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218.97000000000003</v>
      </c>
      <c r="O80" s="112">
        <f t="shared" si="8"/>
        <v>-1.0000000000047748E-2</v>
      </c>
      <c r="P80">
        <v>79.426372562451462</v>
      </c>
      <c r="Q80">
        <v>45.927902452390725</v>
      </c>
      <c r="R80">
        <v>4.9997716582180196</v>
      </c>
      <c r="S80">
        <v>18.999132301228475</v>
      </c>
      <c r="T80">
        <v>69.60682102571127</v>
      </c>
      <c r="U80" s="114">
        <f t="shared" si="9"/>
        <v>218.95999999999995</v>
      </c>
      <c r="V80" s="112">
        <f t="shared" si="10"/>
        <v>0</v>
      </c>
      <c r="Y80">
        <f>BAWANA!AW80+BAWANA!AX80</f>
        <v>25.52</v>
      </c>
      <c r="Z80">
        <f>BAWANA!BD80+BAWANA!BE80</f>
        <v>25.52</v>
      </c>
      <c r="AA80">
        <f>BAWANA!X80+BAWANA!Y80</f>
        <v>25.52</v>
      </c>
      <c r="AB80">
        <f>BAWANA!AE80+BAWANA!AF80</f>
        <v>25.52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218.95999999999998</v>
      </c>
      <c r="E81">
        <f>BAWANA!AM81</f>
        <v>0</v>
      </c>
      <c r="F81">
        <f t="shared" si="11"/>
        <v>256</v>
      </c>
      <c r="G81">
        <f t="shared" si="12"/>
        <v>218.95999999999998</v>
      </c>
      <c r="H81" s="112"/>
      <c r="I81">
        <f>BRPL_EOD!AI81+BRPL_EOD!AJ81</f>
        <v>79.430000000000007</v>
      </c>
      <c r="J81">
        <f>BYPL_EOD!AI81+BYPL_EOD!AJ81</f>
        <v>45.93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218.97000000000003</v>
      </c>
      <c r="O81" s="112">
        <f t="shared" si="8"/>
        <v>-1.0000000000047748E-2</v>
      </c>
      <c r="P81">
        <v>79.426372562451462</v>
      </c>
      <c r="Q81">
        <v>45.927902452390725</v>
      </c>
      <c r="R81">
        <v>4.9997716582180196</v>
      </c>
      <c r="S81">
        <v>18.999132301228475</v>
      </c>
      <c r="T81">
        <v>69.60682102571127</v>
      </c>
      <c r="U81" s="114">
        <f t="shared" si="9"/>
        <v>218.95999999999995</v>
      </c>
      <c r="V81" s="112">
        <f t="shared" si="10"/>
        <v>0</v>
      </c>
      <c r="Y81">
        <f>BAWANA!AW81+BAWANA!AX81</f>
        <v>25.52</v>
      </c>
      <c r="Z81">
        <f>BAWANA!BD81+BAWANA!BE81</f>
        <v>25.52</v>
      </c>
      <c r="AA81">
        <f>BAWANA!X81+BAWANA!Y81</f>
        <v>25.52</v>
      </c>
      <c r="AB81">
        <f>BAWANA!AE81+BAWANA!AF81</f>
        <v>25.52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221.44</v>
      </c>
      <c r="E89">
        <f>BAWANA!AM89</f>
        <v>0</v>
      </c>
      <c r="F89">
        <f t="shared" si="11"/>
        <v>256</v>
      </c>
      <c r="G89">
        <f t="shared" si="12"/>
        <v>221.44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52.82</v>
      </c>
      <c r="N89">
        <f t="shared" si="7"/>
        <v>221.43</v>
      </c>
      <c r="O89" s="112">
        <f t="shared" si="8"/>
        <v>9.9999999999909051E-3</v>
      </c>
      <c r="P89">
        <v>99.61449848710653</v>
      </c>
      <c r="Q89">
        <v>45.002032244953256</v>
      </c>
      <c r="R89">
        <v>5.0002258049948063</v>
      </c>
      <c r="S89">
        <v>19.000858058980263</v>
      </c>
      <c r="T89">
        <v>52.822385403965136</v>
      </c>
      <c r="U89" s="114">
        <f t="shared" si="9"/>
        <v>221.44000000000003</v>
      </c>
      <c r="V89" s="112">
        <f t="shared" si="10"/>
        <v>0</v>
      </c>
      <c r="Y89">
        <f>BAWANA!AW89+BAWANA!AX89</f>
        <v>24.28</v>
      </c>
      <c r="Z89">
        <f>BAWANA!BD89+BAWANA!BE89</f>
        <v>24.28</v>
      </c>
      <c r="AA89">
        <f>BAWANA!X89+BAWANA!Y89</f>
        <v>24.28</v>
      </c>
      <c r="AB89">
        <f>BAWANA!AE89+BAWANA!AF89</f>
        <v>24.28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221.44</v>
      </c>
      <c r="E90">
        <f>BAWANA!AM90</f>
        <v>0</v>
      </c>
      <c r="F90">
        <f t="shared" si="11"/>
        <v>256</v>
      </c>
      <c r="G90">
        <f t="shared" si="12"/>
        <v>221.44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52.82</v>
      </c>
      <c r="N90">
        <f t="shared" si="7"/>
        <v>221.43</v>
      </c>
      <c r="O90" s="112">
        <f t="shared" si="8"/>
        <v>9.9999999999909051E-3</v>
      </c>
      <c r="P90">
        <v>99.61449848710653</v>
      </c>
      <c r="Q90">
        <v>45.002032244953256</v>
      </c>
      <c r="R90">
        <v>5.0002258049948063</v>
      </c>
      <c r="S90">
        <v>19.000858058980263</v>
      </c>
      <c r="T90">
        <v>52.822385403965136</v>
      </c>
      <c r="U90" s="114">
        <f t="shared" si="9"/>
        <v>221.44000000000003</v>
      </c>
      <c r="V90" s="112">
        <f t="shared" si="10"/>
        <v>0</v>
      </c>
      <c r="Y90">
        <f>BAWANA!AW90+BAWANA!AX90</f>
        <v>24.28</v>
      </c>
      <c r="Z90">
        <f>BAWANA!BD90+BAWANA!BE90</f>
        <v>24.28</v>
      </c>
      <c r="AA90">
        <f>BAWANA!X90+BAWANA!Y90</f>
        <v>24.28</v>
      </c>
      <c r="AB90">
        <f>BAWANA!AE90+BAWANA!AF90</f>
        <v>24.28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221.44</v>
      </c>
      <c r="E93">
        <f>BAWANA!AM93</f>
        <v>0</v>
      </c>
      <c r="F93">
        <f t="shared" si="11"/>
        <v>256</v>
      </c>
      <c r="G93">
        <f t="shared" si="12"/>
        <v>221.44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52.82</v>
      </c>
      <c r="N93">
        <f t="shared" si="7"/>
        <v>221.43</v>
      </c>
      <c r="O93" s="112">
        <f t="shared" si="8"/>
        <v>9.9999999999909051E-3</v>
      </c>
      <c r="P93">
        <v>99.61449848710653</v>
      </c>
      <c r="Q93">
        <v>45.002032244953256</v>
      </c>
      <c r="R93">
        <v>5.0002258049948063</v>
      </c>
      <c r="S93">
        <v>19.000858058980263</v>
      </c>
      <c r="T93">
        <v>52.822385403965136</v>
      </c>
      <c r="U93" s="114">
        <f t="shared" si="9"/>
        <v>221.44000000000003</v>
      </c>
      <c r="V93" s="112">
        <f t="shared" si="10"/>
        <v>0</v>
      </c>
      <c r="Y93">
        <f>BAWANA!AW93+BAWANA!AX93</f>
        <v>24.28</v>
      </c>
      <c r="Z93">
        <f>BAWANA!BD93+BAWANA!BE93</f>
        <v>24.28</v>
      </c>
      <c r="AA93">
        <f>BAWANA!X93+BAWANA!Y93</f>
        <v>24.28</v>
      </c>
      <c r="AB93">
        <f>BAWANA!AE93+BAWANA!AF93</f>
        <v>24.28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221.44</v>
      </c>
      <c r="E94">
        <f>BAWANA!AM94</f>
        <v>0</v>
      </c>
      <c r="F94">
        <f t="shared" si="11"/>
        <v>256</v>
      </c>
      <c r="G94">
        <f t="shared" si="12"/>
        <v>221.44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52.82</v>
      </c>
      <c r="N94">
        <f t="shared" si="7"/>
        <v>221.43</v>
      </c>
      <c r="O94" s="112">
        <f t="shared" si="8"/>
        <v>9.9999999999909051E-3</v>
      </c>
      <c r="P94">
        <v>99.61449848710653</v>
      </c>
      <c r="Q94">
        <v>45.002032244953256</v>
      </c>
      <c r="R94">
        <v>5.0002258049948063</v>
      </c>
      <c r="S94">
        <v>19.000858058980263</v>
      </c>
      <c r="T94">
        <v>52.822385403965136</v>
      </c>
      <c r="U94" s="114">
        <f t="shared" si="9"/>
        <v>221.44000000000003</v>
      </c>
      <c r="V94" s="112">
        <f t="shared" si="10"/>
        <v>0</v>
      </c>
      <c r="Y94">
        <f>BAWANA!AW94+BAWANA!AX94</f>
        <v>24.28</v>
      </c>
      <c r="Z94">
        <f>BAWANA!BD94+BAWANA!BE94</f>
        <v>24.28</v>
      </c>
      <c r="AA94">
        <f>BAWANA!X94+BAWANA!Y94</f>
        <v>24.28</v>
      </c>
      <c r="AB94">
        <f>BAWANA!AE94+BAWANA!AF94</f>
        <v>24.28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221.44</v>
      </c>
      <c r="E95">
        <f>BAWANA!AM95</f>
        <v>0</v>
      </c>
      <c r="F95">
        <f t="shared" si="11"/>
        <v>256</v>
      </c>
      <c r="G95">
        <f t="shared" si="12"/>
        <v>221.44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52.82</v>
      </c>
      <c r="N95">
        <f t="shared" si="7"/>
        <v>221.43</v>
      </c>
      <c r="O95" s="112">
        <f t="shared" si="8"/>
        <v>9.9999999999909051E-3</v>
      </c>
      <c r="P95">
        <v>99.61449848710653</v>
      </c>
      <c r="Q95">
        <v>45.002032244953256</v>
      </c>
      <c r="R95">
        <v>5.0002258049948063</v>
      </c>
      <c r="S95">
        <v>19.000858058980263</v>
      </c>
      <c r="T95">
        <v>52.822385403965136</v>
      </c>
      <c r="U95" s="114">
        <f t="shared" si="9"/>
        <v>221.44000000000003</v>
      </c>
      <c r="V95" s="112">
        <f t="shared" si="10"/>
        <v>0</v>
      </c>
      <c r="Y95">
        <f>BAWANA!AW95+BAWANA!AX95</f>
        <v>24.28</v>
      </c>
      <c r="Z95">
        <f>BAWANA!BD95+BAWANA!BE95</f>
        <v>24.28</v>
      </c>
      <c r="AA95">
        <f>BAWANA!X95+BAWANA!Y95</f>
        <v>24.28</v>
      </c>
      <c r="AB95">
        <f>BAWANA!AE95+BAWANA!AF95</f>
        <v>24.28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221.44</v>
      </c>
      <c r="E96">
        <f>BAWANA!AM96</f>
        <v>0</v>
      </c>
      <c r="F96">
        <f t="shared" si="11"/>
        <v>256</v>
      </c>
      <c r="G96">
        <f t="shared" si="12"/>
        <v>221.44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52.82</v>
      </c>
      <c r="N96">
        <f t="shared" si="7"/>
        <v>221.43</v>
      </c>
      <c r="O96" s="112">
        <f t="shared" si="8"/>
        <v>9.9999999999909051E-3</v>
      </c>
      <c r="P96">
        <v>99.61449848710653</v>
      </c>
      <c r="Q96">
        <v>45.002032244953256</v>
      </c>
      <c r="R96">
        <v>5.0002258049948063</v>
      </c>
      <c r="S96">
        <v>19.000858058980263</v>
      </c>
      <c r="T96">
        <v>52.822385403965136</v>
      </c>
      <c r="U96" s="114">
        <f t="shared" si="9"/>
        <v>221.44000000000003</v>
      </c>
      <c r="V96" s="112">
        <f t="shared" si="10"/>
        <v>0</v>
      </c>
      <c r="Y96">
        <f>BAWANA!AW96+BAWANA!AX96</f>
        <v>24.28</v>
      </c>
      <c r="Z96">
        <f>BAWANA!BD96+BAWANA!BE96</f>
        <v>24.28</v>
      </c>
      <c r="AA96">
        <f>BAWANA!X96+BAWANA!Y96</f>
        <v>24.28</v>
      </c>
      <c r="AB96">
        <f>BAWANA!AE96+BAWANA!AF96</f>
        <v>24.28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221.44</v>
      </c>
      <c r="E97">
        <f>BAWANA!AM97</f>
        <v>0</v>
      </c>
      <c r="F97">
        <f t="shared" si="11"/>
        <v>256</v>
      </c>
      <c r="G97">
        <f t="shared" si="12"/>
        <v>221.44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52.82</v>
      </c>
      <c r="N97">
        <f t="shared" si="7"/>
        <v>221.43</v>
      </c>
      <c r="O97" s="112">
        <f t="shared" si="8"/>
        <v>9.9999999999909051E-3</v>
      </c>
      <c r="P97">
        <v>99.61449848710653</v>
      </c>
      <c r="Q97">
        <v>45.002032244953256</v>
      </c>
      <c r="R97">
        <v>5.0002258049948063</v>
      </c>
      <c r="S97">
        <v>19.000858058980263</v>
      </c>
      <c r="T97">
        <v>52.822385403965136</v>
      </c>
      <c r="U97" s="114">
        <f t="shared" si="9"/>
        <v>221.44000000000003</v>
      </c>
      <c r="V97" s="112">
        <f t="shared" si="10"/>
        <v>0</v>
      </c>
      <c r="Y97">
        <f>BAWANA!AW97+BAWANA!AX97</f>
        <v>24.28</v>
      </c>
      <c r="Z97">
        <f>BAWANA!BD97+BAWANA!BE97</f>
        <v>24.28</v>
      </c>
      <c r="AA97">
        <f>BAWANA!X97+BAWANA!Y97</f>
        <v>24.28</v>
      </c>
      <c r="AB97">
        <f>BAWANA!AE97+BAWANA!AF97</f>
        <v>24.28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221.44</v>
      </c>
      <c r="E98">
        <f>BAWANA!AM98</f>
        <v>0</v>
      </c>
      <c r="F98">
        <f t="shared" si="11"/>
        <v>256</v>
      </c>
      <c r="G98">
        <f t="shared" si="12"/>
        <v>221.44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52.82</v>
      </c>
      <c r="N98">
        <f t="shared" si="7"/>
        <v>221.43</v>
      </c>
      <c r="O98" s="112">
        <f t="shared" si="8"/>
        <v>9.9999999999909051E-3</v>
      </c>
      <c r="P98">
        <v>99.61449848710653</v>
      </c>
      <c r="Q98">
        <v>45.002032244953256</v>
      </c>
      <c r="R98">
        <v>5.0002258049948063</v>
      </c>
      <c r="S98">
        <v>19.000858058980263</v>
      </c>
      <c r="T98">
        <v>52.822385403965136</v>
      </c>
      <c r="U98" s="114">
        <f t="shared" si="9"/>
        <v>221.44000000000003</v>
      </c>
      <c r="V98" s="112">
        <f t="shared" si="10"/>
        <v>0</v>
      </c>
      <c r="Y98">
        <f>BAWANA!AW98+BAWANA!AX98</f>
        <v>24.28</v>
      </c>
      <c r="Z98">
        <f>BAWANA!BD98+BAWANA!BE98</f>
        <v>24.28</v>
      </c>
      <c r="AA98">
        <f>BAWANA!X98+BAWANA!Y98</f>
        <v>24.28</v>
      </c>
      <c r="AB98">
        <f>BAWANA!AE98+BAWANA!AF98</f>
        <v>24.28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5.2068500000000002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5.2068500000000002</v>
      </c>
      <c r="H99" s="114"/>
      <c r="I99" s="114">
        <f t="shared" si="14"/>
        <v>2.0416850000000029</v>
      </c>
      <c r="J99" s="114">
        <f t="shared" si="14"/>
        <v>1.1492050000000005</v>
      </c>
      <c r="K99" s="114">
        <f t="shared" si="14"/>
        <v>0.12</v>
      </c>
      <c r="L99" s="114">
        <f t="shared" si="14"/>
        <v>0.4687650000000006</v>
      </c>
      <c r="M99" s="114">
        <f t="shared" si="14"/>
        <v>1.4270149999999993</v>
      </c>
      <c r="N99" s="114">
        <f t="shared" si="14"/>
        <v>5.2066700000000008</v>
      </c>
      <c r="O99" s="114">
        <f t="shared" si="14"/>
        <v>1.7999999999913997E-4</v>
      </c>
      <c r="P99" s="114">
        <f t="shared" si="14"/>
        <v>2.0417573221477934</v>
      </c>
      <c r="Q99" s="114">
        <f t="shared" si="14"/>
        <v>1.1492454024781429</v>
      </c>
      <c r="R99" s="114">
        <f t="shared" si="14"/>
        <v>0.12000416169629806</v>
      </c>
      <c r="S99" s="114">
        <f t="shared" si="14"/>
        <v>0.4687814053907961</v>
      </c>
      <c r="T99" s="114">
        <f t="shared" si="14"/>
        <v>1.4270617082869668</v>
      </c>
      <c r="U99" s="114">
        <f t="shared" si="14"/>
        <v>5.2068500000000002</v>
      </c>
      <c r="V99" s="114">
        <f t="shared" si="10"/>
        <v>0</v>
      </c>
      <c r="Y99" s="114">
        <f>SUM(Y3:Y98)/4000</f>
        <v>0.63657500000000011</v>
      </c>
      <c r="Z99" s="114">
        <f t="shared" ref="Z99:AD99" si="15">SUM(Z3:Z98)/4000</f>
        <v>0.63657500000000011</v>
      </c>
      <c r="AA99" s="114">
        <f t="shared" si="15"/>
        <v>0.63657500000000011</v>
      </c>
      <c r="AB99" s="114">
        <f t="shared" si="15"/>
        <v>0.63657500000000011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40.950000000000003</v>
      </c>
      <c r="E3">
        <v>0</v>
      </c>
      <c r="F3">
        <v>39.095999999999997</v>
      </c>
      <c r="G3">
        <v>22.263000000000002</v>
      </c>
      <c r="H3">
        <v>0</v>
      </c>
      <c r="I3">
        <v>46.58</v>
      </c>
      <c r="J3">
        <v>32.880000000000003</v>
      </c>
      <c r="K3">
        <v>341.56456300000002</v>
      </c>
      <c r="L3">
        <v>653.15250000000003</v>
      </c>
      <c r="M3">
        <v>92</v>
      </c>
      <c r="N3">
        <v>0</v>
      </c>
      <c r="O3">
        <v>123.66562500000001</v>
      </c>
      <c r="P3">
        <v>103.5</v>
      </c>
      <c r="Q3">
        <v>9.9924999999999997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26.2683</v>
      </c>
      <c r="AL3">
        <v>2.5564</v>
      </c>
      <c r="AM3">
        <v>0</v>
      </c>
      <c r="AN3">
        <v>0.59302999999999995</v>
      </c>
      <c r="AO3">
        <v>1.47</v>
      </c>
      <c r="AP3">
        <v>5.1239999999999997</v>
      </c>
      <c r="AQ3">
        <v>0</v>
      </c>
      <c r="AR3">
        <v>51.335999999999999</v>
      </c>
      <c r="AS3">
        <v>10.089</v>
      </c>
      <c r="AT3">
        <v>20.001799999999999</v>
      </c>
      <c r="AU3">
        <v>0</v>
      </c>
      <c r="AV3">
        <v>0</v>
      </c>
      <c r="AW3">
        <v>5.43</v>
      </c>
      <c r="AX3">
        <v>6.0279999999999996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2494.4903759999988</v>
      </c>
    </row>
    <row r="4" spans="1:121">
      <c r="A4" t="s">
        <v>46</v>
      </c>
      <c r="B4">
        <v>0</v>
      </c>
      <c r="C4">
        <v>0</v>
      </c>
      <c r="D4">
        <v>40.950000000000003</v>
      </c>
      <c r="E4">
        <v>0</v>
      </c>
      <c r="F4">
        <v>39.095999999999997</v>
      </c>
      <c r="G4">
        <v>22.263000000000002</v>
      </c>
      <c r="H4">
        <v>0</v>
      </c>
      <c r="I4">
        <v>46.58</v>
      </c>
      <c r="J4">
        <v>32.880000000000003</v>
      </c>
      <c r="K4">
        <v>341.56456300000002</v>
      </c>
      <c r="L4">
        <v>653.15250000000003</v>
      </c>
      <c r="M4">
        <v>92</v>
      </c>
      <c r="N4">
        <v>0</v>
      </c>
      <c r="O4">
        <v>123.66562500000001</v>
      </c>
      <c r="P4">
        <v>103.5</v>
      </c>
      <c r="Q4">
        <v>9.9924999999999997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26.2683</v>
      </c>
      <c r="AL4">
        <v>2.5564</v>
      </c>
      <c r="AM4">
        <v>0</v>
      </c>
      <c r="AN4">
        <v>0.59302999999999995</v>
      </c>
      <c r="AO4">
        <v>1.47</v>
      </c>
      <c r="AP4">
        <v>5.1239999999999997</v>
      </c>
      <c r="AQ4">
        <v>0</v>
      </c>
      <c r="AR4">
        <v>51.335999999999999</v>
      </c>
      <c r="AS4">
        <v>10.089</v>
      </c>
      <c r="AT4">
        <v>20.001799999999999</v>
      </c>
      <c r="AU4">
        <v>0</v>
      </c>
      <c r="AV4">
        <v>0</v>
      </c>
      <c r="AW4">
        <v>5.43</v>
      </c>
      <c r="AX4">
        <v>6.0279999999999996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2494.4903759999988</v>
      </c>
    </row>
    <row r="5" spans="1:121">
      <c r="A5" t="s">
        <v>47</v>
      </c>
      <c r="B5">
        <v>0</v>
      </c>
      <c r="C5">
        <v>0</v>
      </c>
      <c r="D5">
        <v>40.950000000000003</v>
      </c>
      <c r="E5">
        <v>0</v>
      </c>
      <c r="F5">
        <v>39.095999999999997</v>
      </c>
      <c r="G5">
        <v>22.263000000000002</v>
      </c>
      <c r="H5">
        <v>0</v>
      </c>
      <c r="I5">
        <v>46.58</v>
      </c>
      <c r="J5">
        <v>32.880000000000003</v>
      </c>
      <c r="K5">
        <v>341.56456300000002</v>
      </c>
      <c r="L5">
        <v>653.15250000000003</v>
      </c>
      <c r="M5">
        <v>92</v>
      </c>
      <c r="N5">
        <v>0</v>
      </c>
      <c r="O5">
        <v>123.66562500000001</v>
      </c>
      <c r="P5">
        <v>103.5</v>
      </c>
      <c r="Q5">
        <v>9.9924999999999997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26.2683</v>
      </c>
      <c r="AL5">
        <v>2.5564</v>
      </c>
      <c r="AM5">
        <v>0</v>
      </c>
      <c r="AN5">
        <v>0.59302999999999995</v>
      </c>
      <c r="AO5">
        <v>1.47</v>
      </c>
      <c r="AP5">
        <v>12.169499999999999</v>
      </c>
      <c r="AQ5">
        <v>0</v>
      </c>
      <c r="AR5">
        <v>11.04</v>
      </c>
      <c r="AS5">
        <v>10.089</v>
      </c>
      <c r="AT5">
        <v>20.001799999999999</v>
      </c>
      <c r="AU5">
        <v>0</v>
      </c>
      <c r="AV5">
        <v>0</v>
      </c>
      <c r="AW5">
        <v>5.43</v>
      </c>
      <c r="AX5">
        <v>6.0279999999999996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2461.2398759999992</v>
      </c>
    </row>
    <row r="6" spans="1:121">
      <c r="A6" t="s">
        <v>48</v>
      </c>
      <c r="B6">
        <v>0</v>
      </c>
      <c r="C6">
        <v>0</v>
      </c>
      <c r="D6">
        <v>40.950000000000003</v>
      </c>
      <c r="E6">
        <v>0</v>
      </c>
      <c r="F6">
        <v>39.095999999999997</v>
      </c>
      <c r="G6">
        <v>22.263000000000002</v>
      </c>
      <c r="H6">
        <v>0</v>
      </c>
      <c r="I6">
        <v>46.58</v>
      </c>
      <c r="J6">
        <v>32.880000000000003</v>
      </c>
      <c r="K6">
        <v>341.56456300000002</v>
      </c>
      <c r="L6">
        <v>653.15250000000003</v>
      </c>
      <c r="M6">
        <v>92</v>
      </c>
      <c r="N6">
        <v>0</v>
      </c>
      <c r="O6">
        <v>123.66562500000001</v>
      </c>
      <c r="P6">
        <v>103.5</v>
      </c>
      <c r="Q6">
        <v>9.9924999999999997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26.2683</v>
      </c>
      <c r="AL6">
        <v>2.5564</v>
      </c>
      <c r="AM6">
        <v>0</v>
      </c>
      <c r="AN6">
        <v>0.59302999999999995</v>
      </c>
      <c r="AO6">
        <v>1.47</v>
      </c>
      <c r="AP6">
        <v>12.169499999999999</v>
      </c>
      <c r="AQ6">
        <v>0</v>
      </c>
      <c r="AR6">
        <v>11.04</v>
      </c>
      <c r="AS6">
        <v>10.089</v>
      </c>
      <c r="AT6">
        <v>20.001799999999999</v>
      </c>
      <c r="AU6">
        <v>0</v>
      </c>
      <c r="AV6">
        <v>0</v>
      </c>
      <c r="AW6">
        <v>5.43</v>
      </c>
      <c r="AX6">
        <v>6.0279999999999996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2461.2398759999992</v>
      </c>
    </row>
    <row r="7" spans="1:121">
      <c r="A7" t="s">
        <v>49</v>
      </c>
      <c r="B7">
        <v>0</v>
      </c>
      <c r="C7">
        <v>0</v>
      </c>
      <c r="D7">
        <v>40.950000000000003</v>
      </c>
      <c r="E7">
        <v>0</v>
      </c>
      <c r="F7">
        <v>39.639000000000003</v>
      </c>
      <c r="G7">
        <v>22.263000000000002</v>
      </c>
      <c r="H7">
        <v>0</v>
      </c>
      <c r="I7">
        <v>46.58</v>
      </c>
      <c r="J7">
        <v>32.880000000000003</v>
      </c>
      <c r="K7">
        <v>341.56456300000002</v>
      </c>
      <c r="L7">
        <v>653.15250000000003</v>
      </c>
      <c r="M7">
        <v>92</v>
      </c>
      <c r="N7">
        <v>0</v>
      </c>
      <c r="O7">
        <v>123.66562500000001</v>
      </c>
      <c r="P7">
        <v>103.5</v>
      </c>
      <c r="Q7">
        <v>9.9924999999999997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26.2683</v>
      </c>
      <c r="AL7">
        <v>2.5564</v>
      </c>
      <c r="AM7">
        <v>0</v>
      </c>
      <c r="AN7">
        <v>0.59302999999999995</v>
      </c>
      <c r="AO7">
        <v>1.47</v>
      </c>
      <c r="AP7">
        <v>12.169499999999999</v>
      </c>
      <c r="AQ7">
        <v>0</v>
      </c>
      <c r="AR7">
        <v>11.04</v>
      </c>
      <c r="AS7">
        <v>10.089</v>
      </c>
      <c r="AT7">
        <v>20.001799999999999</v>
      </c>
      <c r="AU7">
        <v>0</v>
      </c>
      <c r="AV7">
        <v>0</v>
      </c>
      <c r="AW7">
        <v>5.43</v>
      </c>
      <c r="AX7">
        <v>6.0279999999999996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2461.7828759999989</v>
      </c>
    </row>
    <row r="8" spans="1:121">
      <c r="A8" t="s">
        <v>50</v>
      </c>
      <c r="B8">
        <v>0</v>
      </c>
      <c r="C8">
        <v>0</v>
      </c>
      <c r="D8">
        <v>40.950000000000003</v>
      </c>
      <c r="E8">
        <v>0</v>
      </c>
      <c r="F8">
        <v>39.639000000000003</v>
      </c>
      <c r="G8">
        <v>22.263000000000002</v>
      </c>
      <c r="H8">
        <v>0</v>
      </c>
      <c r="I8">
        <v>46.58</v>
      </c>
      <c r="J8">
        <v>32.880000000000003</v>
      </c>
      <c r="K8">
        <v>341.56456300000002</v>
      </c>
      <c r="L8">
        <v>653.15250000000003</v>
      </c>
      <c r="M8">
        <v>92</v>
      </c>
      <c r="N8">
        <v>0</v>
      </c>
      <c r="O8">
        <v>123.66562500000001</v>
      </c>
      <c r="P8">
        <v>103.5</v>
      </c>
      <c r="Q8">
        <v>9.9924999999999997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19.971599999999999</v>
      </c>
      <c r="AH8">
        <v>0</v>
      </c>
      <c r="AI8">
        <v>0</v>
      </c>
      <c r="AJ8">
        <v>0</v>
      </c>
      <c r="AK8">
        <v>26.2683</v>
      </c>
      <c r="AL8">
        <v>25.564</v>
      </c>
      <c r="AM8">
        <v>0</v>
      </c>
      <c r="AN8">
        <v>0.59302999999999995</v>
      </c>
      <c r="AO8">
        <v>1.47</v>
      </c>
      <c r="AP8">
        <v>12.169499999999999</v>
      </c>
      <c r="AQ8">
        <v>0</v>
      </c>
      <c r="AR8">
        <v>11.04</v>
      </c>
      <c r="AS8">
        <v>10.089</v>
      </c>
      <c r="AT8">
        <v>20.001799999999999</v>
      </c>
      <c r="AU8">
        <v>0</v>
      </c>
      <c r="AV8">
        <v>0</v>
      </c>
      <c r="AW8">
        <v>5.43</v>
      </c>
      <c r="AX8">
        <v>6.0279999999999996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2463.9564759999989</v>
      </c>
    </row>
    <row r="9" spans="1:121">
      <c r="A9" t="s">
        <v>51</v>
      </c>
      <c r="B9">
        <v>0</v>
      </c>
      <c r="C9">
        <v>0</v>
      </c>
      <c r="D9">
        <v>40.950000000000003</v>
      </c>
      <c r="E9">
        <v>0</v>
      </c>
      <c r="F9">
        <v>39.639000000000003</v>
      </c>
      <c r="G9">
        <v>22.263000000000002</v>
      </c>
      <c r="H9">
        <v>0</v>
      </c>
      <c r="I9">
        <v>46.58</v>
      </c>
      <c r="J9">
        <v>32.880000000000003</v>
      </c>
      <c r="K9">
        <v>341.56456300000002</v>
      </c>
      <c r="L9">
        <v>653.15250000000003</v>
      </c>
      <c r="M9">
        <v>92</v>
      </c>
      <c r="N9">
        <v>0</v>
      </c>
      <c r="O9">
        <v>123.66562500000001</v>
      </c>
      <c r="P9">
        <v>103.5</v>
      </c>
      <c r="Q9">
        <v>9.9924999999999997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19.971599999999999</v>
      </c>
      <c r="AH9">
        <v>0</v>
      </c>
      <c r="AI9">
        <v>0</v>
      </c>
      <c r="AJ9">
        <v>0</v>
      </c>
      <c r="AK9">
        <v>26.2683</v>
      </c>
      <c r="AL9">
        <v>70.882000000000005</v>
      </c>
      <c r="AM9">
        <v>0</v>
      </c>
      <c r="AN9">
        <v>0.59302999999999995</v>
      </c>
      <c r="AO9">
        <v>1.47</v>
      </c>
      <c r="AP9">
        <v>5.1239999999999997</v>
      </c>
      <c r="AQ9">
        <v>0</v>
      </c>
      <c r="AR9">
        <v>11.04</v>
      </c>
      <c r="AS9">
        <v>10.089</v>
      </c>
      <c r="AT9">
        <v>20.001799999999999</v>
      </c>
      <c r="AU9">
        <v>0</v>
      </c>
      <c r="AV9">
        <v>0</v>
      </c>
      <c r="AW9">
        <v>5.43</v>
      </c>
      <c r="AX9">
        <v>6.0279999999999996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2502.228975999999</v>
      </c>
    </row>
    <row r="10" spans="1:121">
      <c r="A10" t="s">
        <v>52</v>
      </c>
      <c r="B10">
        <v>0</v>
      </c>
      <c r="C10">
        <v>0</v>
      </c>
      <c r="D10">
        <v>40.950000000000003</v>
      </c>
      <c r="E10">
        <v>0</v>
      </c>
      <c r="F10">
        <v>39.639000000000003</v>
      </c>
      <c r="G10">
        <v>22.263000000000002</v>
      </c>
      <c r="H10">
        <v>0</v>
      </c>
      <c r="I10">
        <v>46.58</v>
      </c>
      <c r="J10">
        <v>32.880000000000003</v>
      </c>
      <c r="K10">
        <v>341.56456300000002</v>
      </c>
      <c r="L10">
        <v>653.15250000000003</v>
      </c>
      <c r="M10">
        <v>92</v>
      </c>
      <c r="N10">
        <v>0</v>
      </c>
      <c r="O10">
        <v>123.66562500000001</v>
      </c>
      <c r="P10">
        <v>103.5</v>
      </c>
      <c r="Q10">
        <v>9.9924999999999997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19.971599999999999</v>
      </c>
      <c r="AH10">
        <v>0</v>
      </c>
      <c r="AI10">
        <v>0</v>
      </c>
      <c r="AJ10">
        <v>0</v>
      </c>
      <c r="AK10">
        <v>26.2683</v>
      </c>
      <c r="AL10">
        <v>70.882000000000005</v>
      </c>
      <c r="AM10">
        <v>0</v>
      </c>
      <c r="AN10">
        <v>0.59302999999999995</v>
      </c>
      <c r="AO10">
        <v>1.47</v>
      </c>
      <c r="AP10">
        <v>5.1239999999999997</v>
      </c>
      <c r="AQ10">
        <v>0</v>
      </c>
      <c r="AR10">
        <v>51.335999999999999</v>
      </c>
      <c r="AS10">
        <v>10.089</v>
      </c>
      <c r="AT10">
        <v>20.001799999999999</v>
      </c>
      <c r="AU10">
        <v>0</v>
      </c>
      <c r="AV10">
        <v>0</v>
      </c>
      <c r="AW10">
        <v>5.43</v>
      </c>
      <c r="AX10">
        <v>6.0279999999999996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2542.5249759999988</v>
      </c>
    </row>
    <row r="11" spans="1:121">
      <c r="A11" t="s">
        <v>53</v>
      </c>
      <c r="B11">
        <v>0</v>
      </c>
      <c r="C11">
        <v>0</v>
      </c>
      <c r="D11">
        <v>40.950000000000003</v>
      </c>
      <c r="E11">
        <v>0</v>
      </c>
      <c r="F11">
        <v>39.639000000000003</v>
      </c>
      <c r="G11">
        <v>22.263000000000002</v>
      </c>
      <c r="H11">
        <v>0</v>
      </c>
      <c r="I11">
        <v>46.58</v>
      </c>
      <c r="J11">
        <v>32.880000000000003</v>
      </c>
      <c r="K11">
        <v>341.56456300000002</v>
      </c>
      <c r="L11">
        <v>653.15250000000003</v>
      </c>
      <c r="M11">
        <v>92</v>
      </c>
      <c r="N11">
        <v>0</v>
      </c>
      <c r="O11">
        <v>123.66562500000001</v>
      </c>
      <c r="P11">
        <v>103.5</v>
      </c>
      <c r="Q11">
        <v>9.9924999999999997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19.971599999999999</v>
      </c>
      <c r="AH11">
        <v>0</v>
      </c>
      <c r="AI11">
        <v>0</v>
      </c>
      <c r="AJ11">
        <v>0</v>
      </c>
      <c r="AK11">
        <v>26.2683</v>
      </c>
      <c r="AL11">
        <v>70.882000000000005</v>
      </c>
      <c r="AM11">
        <v>0</v>
      </c>
      <c r="AN11">
        <v>0.59302999999999995</v>
      </c>
      <c r="AO11">
        <v>1.47</v>
      </c>
      <c r="AP11">
        <v>5.1239999999999997</v>
      </c>
      <c r="AQ11">
        <v>0</v>
      </c>
      <c r="AR11">
        <v>6.6239999999999997</v>
      </c>
      <c r="AS11">
        <v>10.089</v>
      </c>
      <c r="AT11">
        <v>20.001799999999999</v>
      </c>
      <c r="AU11">
        <v>0</v>
      </c>
      <c r="AV11">
        <v>0</v>
      </c>
      <c r="AW11">
        <v>5.43</v>
      </c>
      <c r="AX11">
        <v>6.0279999999999996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2497.8129759999988</v>
      </c>
    </row>
    <row r="12" spans="1:121">
      <c r="A12" t="s">
        <v>54</v>
      </c>
      <c r="B12">
        <v>0</v>
      </c>
      <c r="C12">
        <v>0</v>
      </c>
      <c r="D12">
        <v>40.950000000000003</v>
      </c>
      <c r="E12">
        <v>0</v>
      </c>
      <c r="F12">
        <v>39.639000000000003</v>
      </c>
      <c r="G12">
        <v>22.263000000000002</v>
      </c>
      <c r="H12">
        <v>0</v>
      </c>
      <c r="I12">
        <v>46.58</v>
      </c>
      <c r="J12">
        <v>32.880000000000003</v>
      </c>
      <c r="K12">
        <v>341.56456300000002</v>
      </c>
      <c r="L12">
        <v>653.15250000000003</v>
      </c>
      <c r="M12">
        <v>92</v>
      </c>
      <c r="N12">
        <v>0</v>
      </c>
      <c r="O12">
        <v>123.66562500000001</v>
      </c>
      <c r="P12">
        <v>103.5</v>
      </c>
      <c r="Q12">
        <v>9.9924999999999997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19.971599999999999</v>
      </c>
      <c r="AH12">
        <v>0</v>
      </c>
      <c r="AI12">
        <v>0</v>
      </c>
      <c r="AJ12">
        <v>0</v>
      </c>
      <c r="AK12">
        <v>26.2683</v>
      </c>
      <c r="AL12">
        <v>70.882000000000005</v>
      </c>
      <c r="AM12">
        <v>0</v>
      </c>
      <c r="AN12">
        <v>0.59302999999999995</v>
      </c>
      <c r="AO12">
        <v>1.47</v>
      </c>
      <c r="AP12">
        <v>5.1239999999999997</v>
      </c>
      <c r="AQ12">
        <v>0</v>
      </c>
      <c r="AR12">
        <v>6.6239999999999997</v>
      </c>
      <c r="AS12">
        <v>10.089</v>
      </c>
      <c r="AT12">
        <v>20.001799999999999</v>
      </c>
      <c r="AU12">
        <v>0</v>
      </c>
      <c r="AV12">
        <v>0</v>
      </c>
      <c r="AW12">
        <v>5.43</v>
      </c>
      <c r="AX12">
        <v>6.0279999999999996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2498.9129759999987</v>
      </c>
    </row>
    <row r="13" spans="1:121">
      <c r="A13" t="s">
        <v>55</v>
      </c>
      <c r="B13">
        <v>0</v>
      </c>
      <c r="C13">
        <v>0</v>
      </c>
      <c r="D13">
        <v>40.950000000000003</v>
      </c>
      <c r="E13">
        <v>0</v>
      </c>
      <c r="F13">
        <v>39.639000000000003</v>
      </c>
      <c r="G13">
        <v>22.263000000000002</v>
      </c>
      <c r="H13">
        <v>0</v>
      </c>
      <c r="I13">
        <v>46.58</v>
      </c>
      <c r="J13">
        <v>32.880000000000003</v>
      </c>
      <c r="K13">
        <v>341.56456300000002</v>
      </c>
      <c r="L13">
        <v>653.15250000000003</v>
      </c>
      <c r="M13">
        <v>92</v>
      </c>
      <c r="N13">
        <v>0</v>
      </c>
      <c r="O13">
        <v>123.66562500000001</v>
      </c>
      <c r="P13">
        <v>103.5</v>
      </c>
      <c r="Q13">
        <v>9.9924999999999997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19.971599999999999</v>
      </c>
      <c r="AH13">
        <v>0</v>
      </c>
      <c r="AI13">
        <v>0</v>
      </c>
      <c r="AJ13">
        <v>0</v>
      </c>
      <c r="AK13">
        <v>26.2683</v>
      </c>
      <c r="AL13">
        <v>25.564</v>
      </c>
      <c r="AM13">
        <v>0</v>
      </c>
      <c r="AN13">
        <v>0.59302999999999995</v>
      </c>
      <c r="AO13">
        <v>1.47</v>
      </c>
      <c r="AP13">
        <v>12.169499999999999</v>
      </c>
      <c r="AQ13">
        <v>0</v>
      </c>
      <c r="AR13">
        <v>8.8320000000000007</v>
      </c>
      <c r="AS13">
        <v>10.089</v>
      </c>
      <c r="AT13">
        <v>20.001799999999999</v>
      </c>
      <c r="AU13">
        <v>0</v>
      </c>
      <c r="AV13">
        <v>0</v>
      </c>
      <c r="AW13">
        <v>5.43</v>
      </c>
      <c r="AX13">
        <v>6.0279999999999996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2468.2692759999986</v>
      </c>
    </row>
    <row r="14" spans="1:121">
      <c r="A14" t="s">
        <v>56</v>
      </c>
      <c r="B14">
        <v>0</v>
      </c>
      <c r="C14">
        <v>0</v>
      </c>
      <c r="D14">
        <v>40.950000000000003</v>
      </c>
      <c r="E14">
        <v>0</v>
      </c>
      <c r="F14">
        <v>39.639000000000003</v>
      </c>
      <c r="G14">
        <v>22.263000000000002</v>
      </c>
      <c r="H14">
        <v>0</v>
      </c>
      <c r="I14">
        <v>46.58</v>
      </c>
      <c r="J14">
        <v>32.880000000000003</v>
      </c>
      <c r="K14">
        <v>341.56456300000002</v>
      </c>
      <c r="L14">
        <v>653.15250000000003</v>
      </c>
      <c r="M14">
        <v>92</v>
      </c>
      <c r="N14">
        <v>0</v>
      </c>
      <c r="O14">
        <v>123.66562500000001</v>
      </c>
      <c r="P14">
        <v>103.5</v>
      </c>
      <c r="Q14">
        <v>9.9924999999999997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19.971599999999999</v>
      </c>
      <c r="AH14">
        <v>0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0.59302999999999995</v>
      </c>
      <c r="AO14">
        <v>1.47</v>
      </c>
      <c r="AP14">
        <v>12.169499999999999</v>
      </c>
      <c r="AQ14">
        <v>0</v>
      </c>
      <c r="AR14">
        <v>8.8320000000000007</v>
      </c>
      <c r="AS14">
        <v>10.089</v>
      </c>
      <c r="AT14">
        <v>20.001799999999999</v>
      </c>
      <c r="AU14">
        <v>0</v>
      </c>
      <c r="AV14">
        <v>0</v>
      </c>
      <c r="AW14">
        <v>5.43</v>
      </c>
      <c r="AX14">
        <v>6.0279999999999996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2456.0682759999986</v>
      </c>
    </row>
    <row r="15" spans="1:121">
      <c r="A15" t="s">
        <v>57</v>
      </c>
      <c r="B15">
        <v>0</v>
      </c>
      <c r="C15">
        <v>0</v>
      </c>
      <c r="D15">
        <v>40.950000000000003</v>
      </c>
      <c r="E15">
        <v>0</v>
      </c>
      <c r="F15">
        <v>39.639000000000003</v>
      </c>
      <c r="G15">
        <v>22.263000000000002</v>
      </c>
      <c r="H15">
        <v>0</v>
      </c>
      <c r="I15">
        <v>46.58</v>
      </c>
      <c r="J15">
        <v>32.880000000000003</v>
      </c>
      <c r="K15">
        <v>341.56456300000002</v>
      </c>
      <c r="L15">
        <v>653.15250000000003</v>
      </c>
      <c r="M15">
        <v>92</v>
      </c>
      <c r="N15">
        <v>0</v>
      </c>
      <c r="O15">
        <v>123.66562500000001</v>
      </c>
      <c r="P15">
        <v>103.5</v>
      </c>
      <c r="Q15">
        <v>9.9924999999999997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19.971599999999999</v>
      </c>
      <c r="AH15">
        <v>0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0.59302999999999995</v>
      </c>
      <c r="AO15">
        <v>1.47</v>
      </c>
      <c r="AP15">
        <v>5.1239999999999997</v>
      </c>
      <c r="AQ15">
        <v>0</v>
      </c>
      <c r="AR15">
        <v>8.8320000000000007</v>
      </c>
      <c r="AS15">
        <v>10.089</v>
      </c>
      <c r="AT15">
        <v>20.001799999999999</v>
      </c>
      <c r="AU15">
        <v>0</v>
      </c>
      <c r="AV15">
        <v>0</v>
      </c>
      <c r="AW15">
        <v>5.43</v>
      </c>
      <c r="AX15">
        <v>6.0279999999999996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2443.6019759999986</v>
      </c>
    </row>
    <row r="16" spans="1:121">
      <c r="A16" t="s">
        <v>58</v>
      </c>
      <c r="B16">
        <v>0</v>
      </c>
      <c r="C16">
        <v>0</v>
      </c>
      <c r="D16">
        <v>40.950000000000003</v>
      </c>
      <c r="E16">
        <v>0</v>
      </c>
      <c r="F16">
        <v>39.639000000000003</v>
      </c>
      <c r="G16">
        <v>22.263000000000002</v>
      </c>
      <c r="H16">
        <v>0</v>
      </c>
      <c r="I16">
        <v>46.58</v>
      </c>
      <c r="J16">
        <v>32.880000000000003</v>
      </c>
      <c r="K16">
        <v>341.56456300000002</v>
      </c>
      <c r="L16">
        <v>653.15250000000003</v>
      </c>
      <c r="M16">
        <v>92</v>
      </c>
      <c r="N16">
        <v>0</v>
      </c>
      <c r="O16">
        <v>123.66562500000001</v>
      </c>
      <c r="P16">
        <v>103.5</v>
      </c>
      <c r="Q16">
        <v>9.9924999999999997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19.971599999999999</v>
      </c>
      <c r="AH16">
        <v>0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0.59302999999999995</v>
      </c>
      <c r="AO16">
        <v>1.47</v>
      </c>
      <c r="AP16">
        <v>5.1239999999999997</v>
      </c>
      <c r="AQ16">
        <v>0</v>
      </c>
      <c r="AR16">
        <v>8.8320000000000007</v>
      </c>
      <c r="AS16">
        <v>10.089</v>
      </c>
      <c r="AT16">
        <v>20.001799999999999</v>
      </c>
      <c r="AU16">
        <v>0</v>
      </c>
      <c r="AV16">
        <v>0</v>
      </c>
      <c r="AW16">
        <v>5.43</v>
      </c>
      <c r="AX16">
        <v>6.0279999999999996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2443.6019759999986</v>
      </c>
    </row>
    <row r="17" spans="1:117">
      <c r="A17" t="s">
        <v>59</v>
      </c>
      <c r="B17">
        <v>0</v>
      </c>
      <c r="C17">
        <v>0</v>
      </c>
      <c r="D17">
        <v>40.950000000000003</v>
      </c>
      <c r="E17">
        <v>0</v>
      </c>
      <c r="F17">
        <v>39.639000000000003</v>
      </c>
      <c r="G17">
        <v>22.263000000000002</v>
      </c>
      <c r="H17">
        <v>0</v>
      </c>
      <c r="I17">
        <v>46.58</v>
      </c>
      <c r="J17">
        <v>32.880000000000003</v>
      </c>
      <c r="K17">
        <v>341.56456300000002</v>
      </c>
      <c r="L17">
        <v>653.15250000000003</v>
      </c>
      <c r="M17">
        <v>92</v>
      </c>
      <c r="N17">
        <v>0</v>
      </c>
      <c r="O17">
        <v>123.66562500000001</v>
      </c>
      <c r="P17">
        <v>103.5</v>
      </c>
      <c r="Q17">
        <v>9.9924999999999997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19.971599999999999</v>
      </c>
      <c r="AH17">
        <v>0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0.59302999999999995</v>
      </c>
      <c r="AO17">
        <v>1.47</v>
      </c>
      <c r="AP17">
        <v>5.1239999999999997</v>
      </c>
      <c r="AQ17">
        <v>0</v>
      </c>
      <c r="AR17">
        <v>8.8320000000000007</v>
      </c>
      <c r="AS17">
        <v>10.089</v>
      </c>
      <c r="AT17">
        <v>20.001799999999999</v>
      </c>
      <c r="AU17">
        <v>0</v>
      </c>
      <c r="AV17">
        <v>0</v>
      </c>
      <c r="AW17">
        <v>5.43</v>
      </c>
      <c r="AX17">
        <v>6.0279999999999996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2443.6019759999986</v>
      </c>
    </row>
    <row r="18" spans="1:117">
      <c r="A18" t="s">
        <v>60</v>
      </c>
      <c r="B18">
        <v>0</v>
      </c>
      <c r="C18">
        <v>0</v>
      </c>
      <c r="D18">
        <v>40.950000000000003</v>
      </c>
      <c r="E18">
        <v>0</v>
      </c>
      <c r="F18">
        <v>39.639000000000003</v>
      </c>
      <c r="G18">
        <v>22.263000000000002</v>
      </c>
      <c r="H18">
        <v>0</v>
      </c>
      <c r="I18">
        <v>46.58</v>
      </c>
      <c r="J18">
        <v>32.880000000000003</v>
      </c>
      <c r="K18">
        <v>341.56456300000002</v>
      </c>
      <c r="L18">
        <v>653.15250000000003</v>
      </c>
      <c r="M18">
        <v>92</v>
      </c>
      <c r="N18">
        <v>0</v>
      </c>
      <c r="O18">
        <v>123.66562500000001</v>
      </c>
      <c r="P18">
        <v>103.5</v>
      </c>
      <c r="Q18">
        <v>9.9924999999999997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19.971599999999999</v>
      </c>
      <c r="AH18">
        <v>0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0.59302999999999995</v>
      </c>
      <c r="AO18">
        <v>1.47</v>
      </c>
      <c r="AP18">
        <v>5.1239999999999997</v>
      </c>
      <c r="AQ18">
        <v>0</v>
      </c>
      <c r="AR18">
        <v>8.8320000000000007</v>
      </c>
      <c r="AS18">
        <v>10.089</v>
      </c>
      <c r="AT18">
        <v>20.001799999999999</v>
      </c>
      <c r="AU18">
        <v>0</v>
      </c>
      <c r="AV18">
        <v>0</v>
      </c>
      <c r="AW18">
        <v>5.43</v>
      </c>
      <c r="AX18">
        <v>6.0279999999999996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2443.6019759999986</v>
      </c>
    </row>
    <row r="19" spans="1:117">
      <c r="A19" t="s">
        <v>61</v>
      </c>
      <c r="B19">
        <v>0</v>
      </c>
      <c r="C19">
        <v>0</v>
      </c>
      <c r="D19">
        <v>40.950000000000003</v>
      </c>
      <c r="E19">
        <v>0</v>
      </c>
      <c r="F19">
        <v>39.639000000000003</v>
      </c>
      <c r="G19">
        <v>22.263000000000002</v>
      </c>
      <c r="H19">
        <v>0</v>
      </c>
      <c r="I19">
        <v>46.58</v>
      </c>
      <c r="J19">
        <v>32.880000000000003</v>
      </c>
      <c r="K19">
        <v>341.56456300000002</v>
      </c>
      <c r="L19">
        <v>653.15250000000003</v>
      </c>
      <c r="M19">
        <v>92</v>
      </c>
      <c r="N19">
        <v>0</v>
      </c>
      <c r="O19">
        <v>123.66562500000001</v>
      </c>
      <c r="P19">
        <v>103.5</v>
      </c>
      <c r="Q19">
        <v>9.9924999999999997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19.971599999999999</v>
      </c>
      <c r="AH19">
        <v>0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0.59302999999999995</v>
      </c>
      <c r="AO19">
        <v>1.47</v>
      </c>
      <c r="AP19">
        <v>5.1239999999999997</v>
      </c>
      <c r="AQ19">
        <v>0</v>
      </c>
      <c r="AR19">
        <v>8.8320000000000007</v>
      </c>
      <c r="AS19">
        <v>10.089</v>
      </c>
      <c r="AT19">
        <v>20.001799999999999</v>
      </c>
      <c r="AU19">
        <v>0</v>
      </c>
      <c r="AV19">
        <v>0</v>
      </c>
      <c r="AW19">
        <v>5.43</v>
      </c>
      <c r="AX19">
        <v>6.0279999999999996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2443.6019759999986</v>
      </c>
    </row>
    <row r="20" spans="1:117">
      <c r="A20" t="s">
        <v>62</v>
      </c>
      <c r="B20">
        <v>0</v>
      </c>
      <c r="C20">
        <v>0</v>
      </c>
      <c r="D20">
        <v>40.950000000000003</v>
      </c>
      <c r="E20">
        <v>0</v>
      </c>
      <c r="F20">
        <v>39.639000000000003</v>
      </c>
      <c r="G20">
        <v>22.263000000000002</v>
      </c>
      <c r="H20">
        <v>0</v>
      </c>
      <c r="I20">
        <v>46.58</v>
      </c>
      <c r="J20">
        <v>32.880000000000003</v>
      </c>
      <c r="K20">
        <v>341.56456300000002</v>
      </c>
      <c r="L20">
        <v>653.15250000000003</v>
      </c>
      <c r="M20">
        <v>92</v>
      </c>
      <c r="N20">
        <v>0</v>
      </c>
      <c r="O20">
        <v>123.66562500000001</v>
      </c>
      <c r="P20">
        <v>103.5</v>
      </c>
      <c r="Q20">
        <v>9.9924999999999997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19.971599999999999</v>
      </c>
      <c r="AH20">
        <v>20.834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0.59302999999999995</v>
      </c>
      <c r="AO20">
        <v>1.47</v>
      </c>
      <c r="AP20">
        <v>5.1239999999999997</v>
      </c>
      <c r="AQ20">
        <v>0</v>
      </c>
      <c r="AR20">
        <v>8.8320000000000007</v>
      </c>
      <c r="AS20">
        <v>10.089</v>
      </c>
      <c r="AT20">
        <v>20.001799999999999</v>
      </c>
      <c r="AU20">
        <v>0</v>
      </c>
      <c r="AV20">
        <v>0</v>
      </c>
      <c r="AW20">
        <v>5.43</v>
      </c>
      <c r="AX20">
        <v>6.0279999999999996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2464.4359759999984</v>
      </c>
    </row>
    <row r="21" spans="1:117">
      <c r="A21" t="s">
        <v>63</v>
      </c>
      <c r="B21">
        <v>0</v>
      </c>
      <c r="C21">
        <v>0</v>
      </c>
      <c r="D21">
        <v>40.950000000000003</v>
      </c>
      <c r="E21">
        <v>0</v>
      </c>
      <c r="F21">
        <v>39.639000000000003</v>
      </c>
      <c r="G21">
        <v>22.263000000000002</v>
      </c>
      <c r="H21">
        <v>0</v>
      </c>
      <c r="I21">
        <v>46.58</v>
      </c>
      <c r="J21">
        <v>32.880000000000003</v>
      </c>
      <c r="K21">
        <v>341.56456300000002</v>
      </c>
      <c r="L21">
        <v>653.15250000000003</v>
      </c>
      <c r="M21">
        <v>92</v>
      </c>
      <c r="N21">
        <v>0</v>
      </c>
      <c r="O21">
        <v>123.66562500000001</v>
      </c>
      <c r="P21">
        <v>103.5</v>
      </c>
      <c r="Q21">
        <v>9.9924999999999997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19.971599999999999</v>
      </c>
      <c r="AH21">
        <v>20.834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0.59302999999999995</v>
      </c>
      <c r="AO21">
        <v>1.47</v>
      </c>
      <c r="AP21">
        <v>5.1239999999999997</v>
      </c>
      <c r="AQ21">
        <v>0</v>
      </c>
      <c r="AR21">
        <v>8.8320000000000007</v>
      </c>
      <c r="AS21">
        <v>10.089</v>
      </c>
      <c r="AT21">
        <v>20.001799999999999</v>
      </c>
      <c r="AU21">
        <v>0</v>
      </c>
      <c r="AV21">
        <v>0</v>
      </c>
      <c r="AW21">
        <v>5.43</v>
      </c>
      <c r="AX21">
        <v>6.0279999999999996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2464.4359759999984</v>
      </c>
    </row>
    <row r="22" spans="1:117">
      <c r="A22" t="s">
        <v>64</v>
      </c>
      <c r="B22">
        <v>0</v>
      </c>
      <c r="C22">
        <v>0</v>
      </c>
      <c r="D22">
        <v>40.950000000000003</v>
      </c>
      <c r="E22">
        <v>0</v>
      </c>
      <c r="F22">
        <v>39.639000000000003</v>
      </c>
      <c r="G22">
        <v>22.263000000000002</v>
      </c>
      <c r="H22">
        <v>0</v>
      </c>
      <c r="I22">
        <v>46.58</v>
      </c>
      <c r="J22">
        <v>32.880000000000003</v>
      </c>
      <c r="K22">
        <v>341.56456300000002</v>
      </c>
      <c r="L22">
        <v>653.15250000000003</v>
      </c>
      <c r="M22">
        <v>92</v>
      </c>
      <c r="N22">
        <v>0</v>
      </c>
      <c r="O22">
        <v>123.66562500000001</v>
      </c>
      <c r="P22">
        <v>103.5</v>
      </c>
      <c r="Q22">
        <v>9.9924999999999997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1.321</v>
      </c>
      <c r="AE22">
        <v>16.478852</v>
      </c>
      <c r="AF22">
        <v>8.8740000000000006</v>
      </c>
      <c r="AG22">
        <v>19.971599999999999</v>
      </c>
      <c r="AH22">
        <v>20.834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0.59302999999999995</v>
      </c>
      <c r="AO22">
        <v>1.47</v>
      </c>
      <c r="AP22">
        <v>5.1239999999999997</v>
      </c>
      <c r="AQ22">
        <v>0</v>
      </c>
      <c r="AR22">
        <v>8.8320000000000007</v>
      </c>
      <c r="AS22">
        <v>10.089</v>
      </c>
      <c r="AT22">
        <v>20.001799999999999</v>
      </c>
      <c r="AU22">
        <v>0</v>
      </c>
      <c r="AV22">
        <v>0</v>
      </c>
      <c r="AW22">
        <v>5.43</v>
      </c>
      <c r="AX22">
        <v>6.0279999999999996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2477.6060159999984</v>
      </c>
    </row>
    <row r="23" spans="1:117">
      <c r="A23" t="s">
        <v>65</v>
      </c>
      <c r="B23">
        <v>0</v>
      </c>
      <c r="C23">
        <v>0</v>
      </c>
      <c r="D23">
        <v>40.950000000000003</v>
      </c>
      <c r="E23">
        <v>0</v>
      </c>
      <c r="F23">
        <v>39.639000000000003</v>
      </c>
      <c r="G23">
        <v>22.263000000000002</v>
      </c>
      <c r="H23">
        <v>0</v>
      </c>
      <c r="I23">
        <v>46.58</v>
      </c>
      <c r="J23">
        <v>32.880000000000003</v>
      </c>
      <c r="K23">
        <v>341.56456300000002</v>
      </c>
      <c r="L23">
        <v>653.15250000000003</v>
      </c>
      <c r="M23">
        <v>92</v>
      </c>
      <c r="N23">
        <v>0</v>
      </c>
      <c r="O23">
        <v>123.66562500000001</v>
      </c>
      <c r="P23">
        <v>103.5</v>
      </c>
      <c r="Q23">
        <v>9.9924999999999997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20.834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0.59302999999999995</v>
      </c>
      <c r="AO23">
        <v>1.47</v>
      </c>
      <c r="AP23">
        <v>5.1239999999999997</v>
      </c>
      <c r="AQ23">
        <v>0</v>
      </c>
      <c r="AR23">
        <v>8.8320000000000007</v>
      </c>
      <c r="AS23">
        <v>10.089</v>
      </c>
      <c r="AT23">
        <v>20.001799999999999</v>
      </c>
      <c r="AU23">
        <v>0</v>
      </c>
      <c r="AV23">
        <v>0</v>
      </c>
      <c r="AW23">
        <v>5.43</v>
      </c>
      <c r="AX23">
        <v>6.0279999999999996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2494.0848679999981</v>
      </c>
    </row>
    <row r="24" spans="1:117">
      <c r="A24" t="s">
        <v>66</v>
      </c>
      <c r="B24">
        <v>0</v>
      </c>
      <c r="C24">
        <v>0</v>
      </c>
      <c r="D24">
        <v>40.950000000000003</v>
      </c>
      <c r="E24">
        <v>0</v>
      </c>
      <c r="F24">
        <v>39.639000000000003</v>
      </c>
      <c r="G24">
        <v>22.263000000000002</v>
      </c>
      <c r="H24">
        <v>0</v>
      </c>
      <c r="I24">
        <v>46.58</v>
      </c>
      <c r="J24">
        <v>32.880000000000003</v>
      </c>
      <c r="K24">
        <v>341.56456300000002</v>
      </c>
      <c r="L24">
        <v>653.15250000000003</v>
      </c>
      <c r="M24">
        <v>92</v>
      </c>
      <c r="N24">
        <v>0</v>
      </c>
      <c r="O24">
        <v>123.66562500000001</v>
      </c>
      <c r="P24">
        <v>103.5</v>
      </c>
      <c r="Q24">
        <v>9.9924999999999997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1.321</v>
      </c>
      <c r="AE24">
        <v>32.957704</v>
      </c>
      <c r="AF24">
        <v>8.8740000000000006</v>
      </c>
      <c r="AG24">
        <v>19.971599999999999</v>
      </c>
      <c r="AH24">
        <v>37.880000000000003</v>
      </c>
      <c r="AI24">
        <v>0</v>
      </c>
      <c r="AJ24">
        <v>0</v>
      </c>
      <c r="AK24">
        <v>26.2683</v>
      </c>
      <c r="AL24">
        <v>13.363</v>
      </c>
      <c r="AM24">
        <v>5.1986999999999997</v>
      </c>
      <c r="AN24">
        <v>0.59302999999999995</v>
      </c>
      <c r="AO24">
        <v>1.47</v>
      </c>
      <c r="AP24">
        <v>5.1239999999999997</v>
      </c>
      <c r="AQ24">
        <v>15.561</v>
      </c>
      <c r="AR24">
        <v>8.8320000000000007</v>
      </c>
      <c r="AS24">
        <v>10.089</v>
      </c>
      <c r="AT24">
        <v>20.001799999999999</v>
      </c>
      <c r="AU24">
        <v>0</v>
      </c>
      <c r="AV24">
        <v>0</v>
      </c>
      <c r="AW24">
        <v>5.43</v>
      </c>
      <c r="AX24">
        <v>6.0279999999999996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2531.8905679999984</v>
      </c>
    </row>
    <row r="25" spans="1:117">
      <c r="A25" t="s">
        <v>67</v>
      </c>
      <c r="B25">
        <v>0</v>
      </c>
      <c r="C25">
        <v>0</v>
      </c>
      <c r="D25">
        <v>40.950000000000003</v>
      </c>
      <c r="E25">
        <v>0</v>
      </c>
      <c r="F25">
        <v>39.639000000000003</v>
      </c>
      <c r="G25">
        <v>22.263000000000002</v>
      </c>
      <c r="H25">
        <v>0</v>
      </c>
      <c r="I25">
        <v>46.58</v>
      </c>
      <c r="J25">
        <v>32.880000000000003</v>
      </c>
      <c r="K25">
        <v>341.56456300000002</v>
      </c>
      <c r="L25">
        <v>653.15250000000003</v>
      </c>
      <c r="M25">
        <v>92</v>
      </c>
      <c r="N25">
        <v>25.2</v>
      </c>
      <c r="O25">
        <v>123.66562500000001</v>
      </c>
      <c r="P25">
        <v>103.5</v>
      </c>
      <c r="Q25">
        <v>9.9924999999999997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9.1360360000000007</v>
      </c>
      <c r="AE25">
        <v>32.957704</v>
      </c>
      <c r="AF25">
        <v>8.8740000000000006</v>
      </c>
      <c r="AG25">
        <v>19.971599999999999</v>
      </c>
      <c r="AH25">
        <v>56.82</v>
      </c>
      <c r="AI25">
        <v>0</v>
      </c>
      <c r="AJ25">
        <v>0</v>
      </c>
      <c r="AK25">
        <v>26.2683</v>
      </c>
      <c r="AL25">
        <v>13.363</v>
      </c>
      <c r="AM25">
        <v>5.1986999999999997</v>
      </c>
      <c r="AN25">
        <v>0.59302999999999995</v>
      </c>
      <c r="AO25">
        <v>1.47</v>
      </c>
      <c r="AP25">
        <v>5.1239999999999997</v>
      </c>
      <c r="AQ25">
        <v>15.561</v>
      </c>
      <c r="AR25">
        <v>8.8320000000000007</v>
      </c>
      <c r="AS25">
        <v>10.089</v>
      </c>
      <c r="AT25">
        <v>20.001799999999999</v>
      </c>
      <c r="AU25">
        <v>0</v>
      </c>
      <c r="AV25">
        <v>0</v>
      </c>
      <c r="AW25">
        <v>5.43</v>
      </c>
      <c r="AX25">
        <v>6.0279999999999996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2583.8456039999987</v>
      </c>
    </row>
    <row r="26" spans="1:117">
      <c r="A26" t="s">
        <v>68</v>
      </c>
      <c r="B26">
        <v>0</v>
      </c>
      <c r="C26">
        <v>0</v>
      </c>
      <c r="D26">
        <v>40.950000000000003</v>
      </c>
      <c r="E26">
        <v>0</v>
      </c>
      <c r="F26">
        <v>39.639000000000003</v>
      </c>
      <c r="G26">
        <v>22.263000000000002</v>
      </c>
      <c r="H26">
        <v>0</v>
      </c>
      <c r="I26">
        <v>46.58</v>
      </c>
      <c r="J26">
        <v>32.880000000000003</v>
      </c>
      <c r="K26">
        <v>341.56456300000002</v>
      </c>
      <c r="L26">
        <v>653.15250000000003</v>
      </c>
      <c r="M26">
        <v>92</v>
      </c>
      <c r="N26">
        <v>31.5</v>
      </c>
      <c r="O26">
        <v>123.66562500000001</v>
      </c>
      <c r="P26">
        <v>103.5</v>
      </c>
      <c r="Q26">
        <v>9.9924999999999997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8.69</v>
      </c>
      <c r="AB26">
        <v>26.34008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75.760000000000005</v>
      </c>
      <c r="AI26">
        <v>3.819</v>
      </c>
      <c r="AJ26">
        <v>0</v>
      </c>
      <c r="AK26">
        <v>26.2683</v>
      </c>
      <c r="AL26">
        <v>13.363</v>
      </c>
      <c r="AM26">
        <v>5.1986999999999997</v>
      </c>
      <c r="AN26">
        <v>0.59302999999999995</v>
      </c>
      <c r="AO26">
        <v>1.47</v>
      </c>
      <c r="AP26">
        <v>5.1239999999999997</v>
      </c>
      <c r="AQ26">
        <v>31.122</v>
      </c>
      <c r="AR26">
        <v>8.8320000000000007</v>
      </c>
      <c r="AS26">
        <v>10.089</v>
      </c>
      <c r="AT26">
        <v>20.001799999999999</v>
      </c>
      <c r="AU26">
        <v>0</v>
      </c>
      <c r="AV26">
        <v>0</v>
      </c>
      <c r="AW26">
        <v>5.43</v>
      </c>
      <c r="AX26">
        <v>6.0279999999999996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2668.2934079999986</v>
      </c>
    </row>
    <row r="27" spans="1:117">
      <c r="A27" t="s">
        <v>69</v>
      </c>
      <c r="B27">
        <v>0</v>
      </c>
      <c r="C27">
        <v>0</v>
      </c>
      <c r="D27">
        <v>40.950000000000003</v>
      </c>
      <c r="E27">
        <v>0</v>
      </c>
      <c r="F27">
        <v>39.095999999999997</v>
      </c>
      <c r="G27">
        <v>22.263000000000002</v>
      </c>
      <c r="H27">
        <v>0</v>
      </c>
      <c r="I27">
        <v>46.58</v>
      </c>
      <c r="J27">
        <v>32.880000000000003</v>
      </c>
      <c r="K27">
        <v>341.56456300000002</v>
      </c>
      <c r="L27">
        <v>653.15250000000003</v>
      </c>
      <c r="M27">
        <v>92</v>
      </c>
      <c r="N27">
        <v>37.799999999999997</v>
      </c>
      <c r="O27">
        <v>123.66562500000001</v>
      </c>
      <c r="P27">
        <v>103.5</v>
      </c>
      <c r="Q27">
        <v>9.9924999999999997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22.515000000000001</v>
      </c>
      <c r="AB27">
        <v>26.34008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19.971599999999999</v>
      </c>
      <c r="AH27">
        <v>104.17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0.59302999999999995</v>
      </c>
      <c r="AO27">
        <v>1.47</v>
      </c>
      <c r="AP27">
        <v>5.1239999999999997</v>
      </c>
      <c r="AQ27">
        <v>47.25</v>
      </c>
      <c r="AR27">
        <v>8.8320000000000007</v>
      </c>
      <c r="AS27">
        <v>10.089</v>
      </c>
      <c r="AT27">
        <v>20.001799999999999</v>
      </c>
      <c r="AU27">
        <v>0</v>
      </c>
      <c r="AV27">
        <v>0</v>
      </c>
      <c r="AW27">
        <v>5.43</v>
      </c>
      <c r="AX27">
        <v>6.0279999999999996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2791.2904119999989</v>
      </c>
    </row>
    <row r="28" spans="1:117">
      <c r="A28" t="s">
        <v>70</v>
      </c>
      <c r="B28">
        <v>0</v>
      </c>
      <c r="C28">
        <v>0</v>
      </c>
      <c r="D28">
        <v>40.950000000000003</v>
      </c>
      <c r="E28">
        <v>0</v>
      </c>
      <c r="F28">
        <v>39.095999999999997</v>
      </c>
      <c r="G28">
        <v>22.263000000000002</v>
      </c>
      <c r="H28">
        <v>0</v>
      </c>
      <c r="I28">
        <v>46.58</v>
      </c>
      <c r="J28">
        <v>32.880000000000003</v>
      </c>
      <c r="K28">
        <v>341.56456300000002</v>
      </c>
      <c r="L28">
        <v>653.15250000000003</v>
      </c>
      <c r="M28">
        <v>92</v>
      </c>
      <c r="N28">
        <v>44.1</v>
      </c>
      <c r="O28">
        <v>123.66562500000001</v>
      </c>
      <c r="P28">
        <v>103.5</v>
      </c>
      <c r="Q28">
        <v>9.9924999999999997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140.34540000000001</v>
      </c>
      <c r="AI28">
        <v>16.350411999999999</v>
      </c>
      <c r="AJ28">
        <v>0</v>
      </c>
      <c r="AK28">
        <v>26.2683</v>
      </c>
      <c r="AL28">
        <v>13.363</v>
      </c>
      <c r="AM28">
        <v>15.804048</v>
      </c>
      <c r="AN28">
        <v>0.59302999999999995</v>
      </c>
      <c r="AO28">
        <v>1.47</v>
      </c>
      <c r="AP28">
        <v>5.1239999999999997</v>
      </c>
      <c r="AQ28">
        <v>62.244</v>
      </c>
      <c r="AR28">
        <v>8.8320000000000007</v>
      </c>
      <c r="AS28">
        <v>10.089</v>
      </c>
      <c r="AT28">
        <v>20.001799999999999</v>
      </c>
      <c r="AU28">
        <v>0</v>
      </c>
      <c r="AV28">
        <v>0</v>
      </c>
      <c r="AW28">
        <v>5.43</v>
      </c>
      <c r="AX28">
        <v>6.0279999999999996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2949.3976119999988</v>
      </c>
    </row>
    <row r="29" spans="1:117">
      <c r="A29" t="s">
        <v>71</v>
      </c>
      <c r="B29">
        <v>0</v>
      </c>
      <c r="C29">
        <v>0</v>
      </c>
      <c r="D29">
        <v>40.950000000000003</v>
      </c>
      <c r="E29">
        <v>0</v>
      </c>
      <c r="F29">
        <v>39.095999999999997</v>
      </c>
      <c r="G29">
        <v>22.263000000000002</v>
      </c>
      <c r="H29">
        <v>0</v>
      </c>
      <c r="I29">
        <v>46.58</v>
      </c>
      <c r="J29">
        <v>32.880000000000003</v>
      </c>
      <c r="K29">
        <v>341.56456300000002</v>
      </c>
      <c r="L29">
        <v>653.15250000000003</v>
      </c>
      <c r="M29">
        <v>92</v>
      </c>
      <c r="N29">
        <v>50.4</v>
      </c>
      <c r="O29">
        <v>123.66562500000001</v>
      </c>
      <c r="P29">
        <v>103.5</v>
      </c>
      <c r="Q29">
        <v>9.9924999999999997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140.34540000000001</v>
      </c>
      <c r="AI29">
        <v>16.350411999999999</v>
      </c>
      <c r="AJ29">
        <v>0</v>
      </c>
      <c r="AK29">
        <v>26.2683</v>
      </c>
      <c r="AL29">
        <v>13.363</v>
      </c>
      <c r="AM29">
        <v>15.804048</v>
      </c>
      <c r="AN29">
        <v>0.59302999999999995</v>
      </c>
      <c r="AO29">
        <v>1.47</v>
      </c>
      <c r="AP29">
        <v>5.1239999999999997</v>
      </c>
      <c r="AQ29">
        <v>62.244</v>
      </c>
      <c r="AR29">
        <v>8.8320000000000007</v>
      </c>
      <c r="AS29">
        <v>10.089</v>
      </c>
      <c r="AT29">
        <v>20.001799999999999</v>
      </c>
      <c r="AU29">
        <v>0</v>
      </c>
      <c r="AV29">
        <v>0</v>
      </c>
      <c r="AW29">
        <v>5.43</v>
      </c>
      <c r="AX29">
        <v>6.0279999999999996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2955.697611999999</v>
      </c>
    </row>
    <row r="30" spans="1:117">
      <c r="A30" t="s">
        <v>72</v>
      </c>
      <c r="B30">
        <v>0</v>
      </c>
      <c r="C30">
        <v>0</v>
      </c>
      <c r="D30">
        <v>40.950000000000003</v>
      </c>
      <c r="E30">
        <v>0</v>
      </c>
      <c r="F30">
        <v>39.095999999999997</v>
      </c>
      <c r="G30">
        <v>22.263000000000002</v>
      </c>
      <c r="H30">
        <v>0</v>
      </c>
      <c r="I30">
        <v>46.58</v>
      </c>
      <c r="J30">
        <v>32.880000000000003</v>
      </c>
      <c r="K30">
        <v>341.56456300000002</v>
      </c>
      <c r="L30">
        <v>653.15250000000003</v>
      </c>
      <c r="M30">
        <v>92</v>
      </c>
      <c r="N30">
        <v>56.7</v>
      </c>
      <c r="O30">
        <v>123.66562500000001</v>
      </c>
      <c r="P30">
        <v>103.5</v>
      </c>
      <c r="Q30">
        <v>9.9924999999999997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39.0456</v>
      </c>
      <c r="AG30">
        <v>19.971599999999999</v>
      </c>
      <c r="AH30">
        <v>140.34540000000001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1.47</v>
      </c>
      <c r="AP30">
        <v>5.1239999999999997</v>
      </c>
      <c r="AQ30">
        <v>62.244</v>
      </c>
      <c r="AR30">
        <v>8.8320000000000007</v>
      </c>
      <c r="AS30">
        <v>11.03064</v>
      </c>
      <c r="AT30">
        <v>20.001799999999999</v>
      </c>
      <c r="AU30">
        <v>0</v>
      </c>
      <c r="AV30">
        <v>0</v>
      </c>
      <c r="AW30">
        <v>5.43</v>
      </c>
      <c r="AX30">
        <v>6.0279999999999996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2962.9392519999992</v>
      </c>
    </row>
    <row r="31" spans="1:117">
      <c r="A31" t="s">
        <v>73</v>
      </c>
      <c r="B31">
        <v>0</v>
      </c>
      <c r="C31">
        <v>0</v>
      </c>
      <c r="D31">
        <v>40.950000000000003</v>
      </c>
      <c r="E31">
        <v>0</v>
      </c>
      <c r="F31">
        <v>39.095999999999997</v>
      </c>
      <c r="G31">
        <v>22.263000000000002</v>
      </c>
      <c r="H31">
        <v>0</v>
      </c>
      <c r="I31">
        <v>46.58</v>
      </c>
      <c r="J31">
        <v>32.880000000000003</v>
      </c>
      <c r="K31">
        <v>341.56456300000002</v>
      </c>
      <c r="L31">
        <v>653.15250000000003</v>
      </c>
      <c r="M31">
        <v>92</v>
      </c>
      <c r="N31">
        <v>56.7</v>
      </c>
      <c r="O31">
        <v>123.66562500000001</v>
      </c>
      <c r="P31">
        <v>103.5</v>
      </c>
      <c r="Q31">
        <v>9.9924999999999997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39.0456</v>
      </c>
      <c r="AG31">
        <v>19.971599999999999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1.47</v>
      </c>
      <c r="AP31">
        <v>5.1239999999999997</v>
      </c>
      <c r="AQ31">
        <v>62.244</v>
      </c>
      <c r="AR31">
        <v>51.335999999999999</v>
      </c>
      <c r="AS31">
        <v>31.897382</v>
      </c>
      <c r="AT31">
        <v>20.001799999999999</v>
      </c>
      <c r="AU31">
        <v>0</v>
      </c>
      <c r="AV31">
        <v>0</v>
      </c>
      <c r="AW31">
        <v>5.43</v>
      </c>
      <c r="AX31">
        <v>6.0279999999999996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3026.3099939999993</v>
      </c>
    </row>
    <row r="32" spans="1:117">
      <c r="A32" t="s">
        <v>74</v>
      </c>
      <c r="B32">
        <v>0</v>
      </c>
      <c r="C32">
        <v>0</v>
      </c>
      <c r="D32">
        <v>40.950000000000003</v>
      </c>
      <c r="E32">
        <v>0</v>
      </c>
      <c r="F32">
        <v>39.095999999999997</v>
      </c>
      <c r="G32">
        <v>22.263000000000002</v>
      </c>
      <c r="H32">
        <v>0</v>
      </c>
      <c r="I32">
        <v>46.58</v>
      </c>
      <c r="J32">
        <v>32.880000000000003</v>
      </c>
      <c r="K32">
        <v>341.56456300000002</v>
      </c>
      <c r="L32">
        <v>653.15250000000003</v>
      </c>
      <c r="M32">
        <v>92</v>
      </c>
      <c r="N32">
        <v>56.7</v>
      </c>
      <c r="O32">
        <v>123.66562500000001</v>
      </c>
      <c r="P32">
        <v>103.5</v>
      </c>
      <c r="Q32">
        <v>9.9924999999999997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6.5208000000000004</v>
      </c>
      <c r="AA32">
        <v>13.983000000000001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26.622</v>
      </c>
      <c r="AG32">
        <v>19.971599999999999</v>
      </c>
      <c r="AH32">
        <v>104.17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0.59302999999999995</v>
      </c>
      <c r="AO32">
        <v>1.47</v>
      </c>
      <c r="AP32">
        <v>5.1239999999999997</v>
      </c>
      <c r="AQ32">
        <v>62.244</v>
      </c>
      <c r="AR32">
        <v>51.335999999999999</v>
      </c>
      <c r="AS32">
        <v>31.897382</v>
      </c>
      <c r="AT32">
        <v>20.001799999999999</v>
      </c>
      <c r="AU32">
        <v>0</v>
      </c>
      <c r="AV32">
        <v>0</v>
      </c>
      <c r="AW32">
        <v>5.43</v>
      </c>
      <c r="AX32">
        <v>6.0279999999999996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2907.9609819999991</v>
      </c>
    </row>
    <row r="33" spans="1:117">
      <c r="A33" t="s">
        <v>75</v>
      </c>
      <c r="B33">
        <v>0</v>
      </c>
      <c r="C33">
        <v>0</v>
      </c>
      <c r="D33">
        <v>40.950000000000003</v>
      </c>
      <c r="E33">
        <v>0</v>
      </c>
      <c r="F33">
        <v>39.095999999999997</v>
      </c>
      <c r="G33">
        <v>22.263000000000002</v>
      </c>
      <c r="H33">
        <v>0</v>
      </c>
      <c r="I33">
        <v>44.387999999999998</v>
      </c>
      <c r="J33">
        <v>32.880000000000003</v>
      </c>
      <c r="K33">
        <v>341.56456300000002</v>
      </c>
      <c r="L33">
        <v>653.15250000000003</v>
      </c>
      <c r="M33">
        <v>92</v>
      </c>
      <c r="N33">
        <v>56.7</v>
      </c>
      <c r="O33">
        <v>123.66562500000001</v>
      </c>
      <c r="P33">
        <v>103.5</v>
      </c>
      <c r="Q33">
        <v>9.9924999999999997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0</v>
      </c>
      <c r="AA33">
        <v>8.69</v>
      </c>
      <c r="AB33">
        <v>26.34008</v>
      </c>
      <c r="AC33">
        <v>0</v>
      </c>
      <c r="AD33">
        <v>18.229800000000001</v>
      </c>
      <c r="AE33">
        <v>49.436556000000003</v>
      </c>
      <c r="AF33">
        <v>17.748000000000001</v>
      </c>
      <c r="AG33">
        <v>19.971599999999999</v>
      </c>
      <c r="AH33">
        <v>75.760000000000005</v>
      </c>
      <c r="AI33">
        <v>3.819</v>
      </c>
      <c r="AJ33">
        <v>0</v>
      </c>
      <c r="AK33">
        <v>26.2683</v>
      </c>
      <c r="AL33">
        <v>13.363</v>
      </c>
      <c r="AM33">
        <v>15.804048</v>
      </c>
      <c r="AN33">
        <v>0.59302999999999995</v>
      </c>
      <c r="AO33">
        <v>1.47</v>
      </c>
      <c r="AP33">
        <v>5.1239999999999997</v>
      </c>
      <c r="AQ33">
        <v>62.244</v>
      </c>
      <c r="AR33">
        <v>13.247999999999999</v>
      </c>
      <c r="AS33">
        <v>31.897382</v>
      </c>
      <c r="AT33">
        <v>20.001799999999999</v>
      </c>
      <c r="AU33">
        <v>0</v>
      </c>
      <c r="AV33">
        <v>0</v>
      </c>
      <c r="AW33">
        <v>5.43</v>
      </c>
      <c r="AX33">
        <v>6.0279999999999996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2774.0889900000002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39.095999999999997</v>
      </c>
      <c r="G34">
        <v>22.263000000000002</v>
      </c>
      <c r="H34">
        <v>0</v>
      </c>
      <c r="I34">
        <v>44.387999999999998</v>
      </c>
      <c r="J34">
        <v>32.880000000000003</v>
      </c>
      <c r="K34">
        <v>341.56456300000002</v>
      </c>
      <c r="L34">
        <v>653.15250000000003</v>
      </c>
      <c r="M34">
        <v>92</v>
      </c>
      <c r="N34">
        <v>56.7</v>
      </c>
      <c r="O34">
        <v>123.66562500000001</v>
      </c>
      <c r="P34">
        <v>103.5</v>
      </c>
      <c r="Q34">
        <v>9.9924999999999997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10.0396</v>
      </c>
      <c r="AE34">
        <v>49.436556000000003</v>
      </c>
      <c r="AF34">
        <v>8.8740000000000006</v>
      </c>
      <c r="AG34">
        <v>19.971599999999999</v>
      </c>
      <c r="AH34">
        <v>56.82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0.59302999999999995</v>
      </c>
      <c r="AO34">
        <v>1.47</v>
      </c>
      <c r="AP34">
        <v>5.1239999999999997</v>
      </c>
      <c r="AQ34">
        <v>62.244</v>
      </c>
      <c r="AR34">
        <v>13.247999999999999</v>
      </c>
      <c r="AS34">
        <v>31.897382</v>
      </c>
      <c r="AT34">
        <v>20.001799999999999</v>
      </c>
      <c r="AU34">
        <v>0</v>
      </c>
      <c r="AV34">
        <v>0</v>
      </c>
      <c r="AW34">
        <v>5.43</v>
      </c>
      <c r="AX34">
        <v>6.0279999999999996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2712.4057499999999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38.552999999999997</v>
      </c>
      <c r="G35">
        <v>22.263000000000002</v>
      </c>
      <c r="H35">
        <v>0</v>
      </c>
      <c r="I35">
        <v>44.387999999999998</v>
      </c>
      <c r="J35">
        <v>32.880000000000003</v>
      </c>
      <c r="K35">
        <v>341.56456300000002</v>
      </c>
      <c r="L35">
        <v>653.15250000000003</v>
      </c>
      <c r="M35">
        <v>92</v>
      </c>
      <c r="N35">
        <v>56.7</v>
      </c>
      <c r="O35">
        <v>123.66562500000001</v>
      </c>
      <c r="P35">
        <v>103.5</v>
      </c>
      <c r="Q35">
        <v>9.9924999999999997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8.8740000000000006</v>
      </c>
      <c r="AG35">
        <v>19.971599999999999</v>
      </c>
      <c r="AH35">
        <v>37.880000000000003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0.59302999999999995</v>
      </c>
      <c r="AO35">
        <v>1.47</v>
      </c>
      <c r="AP35">
        <v>5.1239999999999997</v>
      </c>
      <c r="AQ35">
        <v>62.244</v>
      </c>
      <c r="AR35">
        <v>13.247999999999999</v>
      </c>
      <c r="AS35">
        <v>31.897382</v>
      </c>
      <c r="AT35">
        <v>20.001799999999999</v>
      </c>
      <c r="AU35">
        <v>0</v>
      </c>
      <c r="AV35">
        <v>0</v>
      </c>
      <c r="AW35">
        <v>5.43</v>
      </c>
      <c r="AX35">
        <v>6.0279999999999996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2682.8831499999997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38.552999999999997</v>
      </c>
      <c r="G36">
        <v>22.263000000000002</v>
      </c>
      <c r="H36">
        <v>0</v>
      </c>
      <c r="I36">
        <v>44.387999999999998</v>
      </c>
      <c r="J36">
        <v>32.880000000000003</v>
      </c>
      <c r="K36">
        <v>341.56456300000002</v>
      </c>
      <c r="L36">
        <v>653.15250000000003</v>
      </c>
      <c r="M36">
        <v>92</v>
      </c>
      <c r="N36">
        <v>56.7</v>
      </c>
      <c r="O36">
        <v>123.66562500000001</v>
      </c>
      <c r="P36">
        <v>103.5</v>
      </c>
      <c r="Q36">
        <v>9.9924999999999997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19.971599999999999</v>
      </c>
      <c r="AH36">
        <v>20.834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0.59302999999999995</v>
      </c>
      <c r="AO36">
        <v>1.47</v>
      </c>
      <c r="AP36">
        <v>5.1239999999999997</v>
      </c>
      <c r="AQ36">
        <v>47.25</v>
      </c>
      <c r="AR36">
        <v>13.247999999999999</v>
      </c>
      <c r="AS36">
        <v>31.897382</v>
      </c>
      <c r="AT36">
        <v>20.001799999999999</v>
      </c>
      <c r="AU36">
        <v>0</v>
      </c>
      <c r="AV36">
        <v>0</v>
      </c>
      <c r="AW36">
        <v>5.43</v>
      </c>
      <c r="AX36">
        <v>6.0279999999999996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2645.5964619999991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38.552999999999997</v>
      </c>
      <c r="G37">
        <v>22.263000000000002</v>
      </c>
      <c r="H37">
        <v>0</v>
      </c>
      <c r="I37">
        <v>44.387999999999998</v>
      </c>
      <c r="J37">
        <v>32.880000000000003</v>
      </c>
      <c r="K37">
        <v>341.56456300000002</v>
      </c>
      <c r="L37">
        <v>653.15250000000003</v>
      </c>
      <c r="M37">
        <v>92</v>
      </c>
      <c r="N37">
        <v>56.7</v>
      </c>
      <c r="O37">
        <v>123.66562500000001</v>
      </c>
      <c r="P37">
        <v>103.5</v>
      </c>
      <c r="Q37">
        <v>9.9924999999999997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49.436556000000003</v>
      </c>
      <c r="AF37">
        <v>8.8740000000000006</v>
      </c>
      <c r="AG37">
        <v>19.971599999999999</v>
      </c>
      <c r="AH37">
        <v>20.834</v>
      </c>
      <c r="AI37">
        <v>0</v>
      </c>
      <c r="AJ37">
        <v>0</v>
      </c>
      <c r="AK37">
        <v>26.2683</v>
      </c>
      <c r="AL37">
        <v>25.564</v>
      </c>
      <c r="AM37">
        <v>5.2786799999999996</v>
      </c>
      <c r="AN37">
        <v>0.59302999999999995</v>
      </c>
      <c r="AO37">
        <v>1.47</v>
      </c>
      <c r="AP37">
        <v>5.1239999999999997</v>
      </c>
      <c r="AQ37">
        <v>47.25</v>
      </c>
      <c r="AR37">
        <v>15.456</v>
      </c>
      <c r="AS37">
        <v>11.03064</v>
      </c>
      <c r="AT37">
        <v>20.001799999999999</v>
      </c>
      <c r="AU37">
        <v>0</v>
      </c>
      <c r="AV37">
        <v>0</v>
      </c>
      <c r="AW37">
        <v>5.43</v>
      </c>
      <c r="AX37">
        <v>6.0279999999999996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2633.8600399999991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38.01</v>
      </c>
      <c r="G38">
        <v>22.263000000000002</v>
      </c>
      <c r="H38">
        <v>0</v>
      </c>
      <c r="I38">
        <v>44.387999999999998</v>
      </c>
      <c r="J38">
        <v>32.880000000000003</v>
      </c>
      <c r="K38">
        <v>341.56456300000002</v>
      </c>
      <c r="L38">
        <v>653.15250000000003</v>
      </c>
      <c r="M38">
        <v>92</v>
      </c>
      <c r="N38">
        <v>56.7</v>
      </c>
      <c r="O38">
        <v>123.66562500000001</v>
      </c>
      <c r="P38">
        <v>103.5</v>
      </c>
      <c r="Q38">
        <v>9.9924999999999997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49.436556000000003</v>
      </c>
      <c r="AF38">
        <v>8.8740000000000006</v>
      </c>
      <c r="AG38">
        <v>19.971599999999999</v>
      </c>
      <c r="AH38">
        <v>20.834</v>
      </c>
      <c r="AI38">
        <v>0</v>
      </c>
      <c r="AJ38">
        <v>0</v>
      </c>
      <c r="AK38">
        <v>26.2683</v>
      </c>
      <c r="AL38">
        <v>70.882000000000005</v>
      </c>
      <c r="AM38">
        <v>5.1587100000000001</v>
      </c>
      <c r="AN38">
        <v>0.59302999999999995</v>
      </c>
      <c r="AO38">
        <v>1.47</v>
      </c>
      <c r="AP38">
        <v>5.1239999999999997</v>
      </c>
      <c r="AQ38">
        <v>31.122</v>
      </c>
      <c r="AR38">
        <v>15.456</v>
      </c>
      <c r="AS38">
        <v>10.089</v>
      </c>
      <c r="AT38">
        <v>20.001799999999999</v>
      </c>
      <c r="AU38">
        <v>0</v>
      </c>
      <c r="AV38">
        <v>0</v>
      </c>
      <c r="AW38">
        <v>5.43</v>
      </c>
      <c r="AX38">
        <v>6.0279999999999996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2661.4454299999993</v>
      </c>
    </row>
    <row r="39" spans="1:117">
      <c r="A39" t="s">
        <v>81</v>
      </c>
      <c r="B39">
        <v>0</v>
      </c>
      <c r="C39">
        <v>0</v>
      </c>
      <c r="D39">
        <v>39.9</v>
      </c>
      <c r="E39">
        <v>0</v>
      </c>
      <c r="F39">
        <v>38.01</v>
      </c>
      <c r="G39">
        <v>22.263000000000002</v>
      </c>
      <c r="H39">
        <v>0</v>
      </c>
      <c r="I39">
        <v>44.387999999999998</v>
      </c>
      <c r="J39">
        <v>32.880000000000003</v>
      </c>
      <c r="K39">
        <v>341.56456300000002</v>
      </c>
      <c r="L39">
        <v>653.15250000000003</v>
      </c>
      <c r="M39">
        <v>92</v>
      </c>
      <c r="N39">
        <v>56.7</v>
      </c>
      <c r="O39">
        <v>123.66562500000001</v>
      </c>
      <c r="P39">
        <v>103.5</v>
      </c>
      <c r="Q39">
        <v>9.9924999999999997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0.59302999999999995</v>
      </c>
      <c r="AO39">
        <v>1.47</v>
      </c>
      <c r="AP39">
        <v>5.1239999999999997</v>
      </c>
      <c r="AQ39">
        <v>31.122</v>
      </c>
      <c r="AR39">
        <v>51.335999999999999</v>
      </c>
      <c r="AS39">
        <v>10.089</v>
      </c>
      <c r="AT39">
        <v>20.001799999999999</v>
      </c>
      <c r="AU39">
        <v>0</v>
      </c>
      <c r="AV39">
        <v>0</v>
      </c>
      <c r="AW39">
        <v>5.43</v>
      </c>
      <c r="AX39">
        <v>6.0279999999999996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2658.1590159999992</v>
      </c>
    </row>
    <row r="40" spans="1:117">
      <c r="A40" t="s">
        <v>82</v>
      </c>
      <c r="B40">
        <v>0</v>
      </c>
      <c r="C40">
        <v>0</v>
      </c>
      <c r="D40">
        <v>39.9</v>
      </c>
      <c r="E40">
        <v>0</v>
      </c>
      <c r="F40">
        <v>38.01</v>
      </c>
      <c r="G40">
        <v>22.263000000000002</v>
      </c>
      <c r="H40">
        <v>0</v>
      </c>
      <c r="I40">
        <v>44.387999999999998</v>
      </c>
      <c r="J40">
        <v>32.880000000000003</v>
      </c>
      <c r="K40">
        <v>341.56456300000002</v>
      </c>
      <c r="L40">
        <v>653.15250000000003</v>
      </c>
      <c r="M40">
        <v>92</v>
      </c>
      <c r="N40">
        <v>56.7</v>
      </c>
      <c r="O40">
        <v>123.66562500000001</v>
      </c>
      <c r="P40">
        <v>103.5</v>
      </c>
      <c r="Q40">
        <v>9.9924999999999997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0.59302999999999995</v>
      </c>
      <c r="AO40">
        <v>1.47</v>
      </c>
      <c r="AP40">
        <v>5.1239999999999997</v>
      </c>
      <c r="AQ40">
        <v>15.561</v>
      </c>
      <c r="AR40">
        <v>51.335999999999999</v>
      </c>
      <c r="AS40">
        <v>10.089</v>
      </c>
      <c r="AT40">
        <v>20.001799999999999</v>
      </c>
      <c r="AU40">
        <v>0</v>
      </c>
      <c r="AV40">
        <v>0</v>
      </c>
      <c r="AW40">
        <v>5.43</v>
      </c>
      <c r="AX40">
        <v>6.0279999999999996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2642.5980159999995</v>
      </c>
    </row>
    <row r="41" spans="1:117">
      <c r="A41" t="s">
        <v>83</v>
      </c>
      <c r="B41">
        <v>0</v>
      </c>
      <c r="C41">
        <v>0</v>
      </c>
      <c r="D41">
        <v>39.9</v>
      </c>
      <c r="E41">
        <v>0</v>
      </c>
      <c r="F41">
        <v>38.01</v>
      </c>
      <c r="G41">
        <v>22.263000000000002</v>
      </c>
      <c r="H41">
        <v>0</v>
      </c>
      <c r="I41">
        <v>44.387999999999998</v>
      </c>
      <c r="J41">
        <v>32.880000000000003</v>
      </c>
      <c r="K41">
        <v>341.56456300000002</v>
      </c>
      <c r="L41">
        <v>653.15250000000003</v>
      </c>
      <c r="M41">
        <v>92</v>
      </c>
      <c r="N41">
        <v>56.7</v>
      </c>
      <c r="O41">
        <v>123.66562500000001</v>
      </c>
      <c r="P41">
        <v>103.5</v>
      </c>
      <c r="Q41">
        <v>9.9924999999999997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26.2683</v>
      </c>
      <c r="AL41">
        <v>70.882000000000005</v>
      </c>
      <c r="AM41">
        <v>0</v>
      </c>
      <c r="AN41">
        <v>0.59302999999999995</v>
      </c>
      <c r="AO41">
        <v>1.47</v>
      </c>
      <c r="AP41">
        <v>12.169499999999999</v>
      </c>
      <c r="AQ41">
        <v>15.561</v>
      </c>
      <c r="AR41">
        <v>13.247999999999999</v>
      </c>
      <c r="AS41">
        <v>9.4163999999999994</v>
      </c>
      <c r="AT41">
        <v>20.001799999999999</v>
      </c>
      <c r="AU41">
        <v>0</v>
      </c>
      <c r="AV41">
        <v>0</v>
      </c>
      <c r="AW41">
        <v>5.43</v>
      </c>
      <c r="AX41">
        <v>6.0279999999999996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2610.882916</v>
      </c>
    </row>
    <row r="42" spans="1:117">
      <c r="A42" t="s">
        <v>84</v>
      </c>
      <c r="B42">
        <v>0</v>
      </c>
      <c r="C42">
        <v>0</v>
      </c>
      <c r="D42">
        <v>39.9</v>
      </c>
      <c r="E42">
        <v>0</v>
      </c>
      <c r="F42">
        <v>38.01</v>
      </c>
      <c r="G42">
        <v>22.263000000000002</v>
      </c>
      <c r="H42">
        <v>0</v>
      </c>
      <c r="I42">
        <v>44.387999999999998</v>
      </c>
      <c r="J42">
        <v>32.880000000000003</v>
      </c>
      <c r="K42">
        <v>341.56456300000002</v>
      </c>
      <c r="L42">
        <v>653.15250000000003</v>
      </c>
      <c r="M42">
        <v>92</v>
      </c>
      <c r="N42">
        <v>56.7</v>
      </c>
      <c r="O42">
        <v>123.66562500000001</v>
      </c>
      <c r="P42">
        <v>103.5</v>
      </c>
      <c r="Q42">
        <v>9.9924999999999997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26.2683</v>
      </c>
      <c r="AL42">
        <v>25.564</v>
      </c>
      <c r="AM42">
        <v>0</v>
      </c>
      <c r="AN42">
        <v>0.59302999999999995</v>
      </c>
      <c r="AO42">
        <v>1.47</v>
      </c>
      <c r="AP42">
        <v>12.169499999999999</v>
      </c>
      <c r="AQ42">
        <v>0</v>
      </c>
      <c r="AR42">
        <v>13.247999999999999</v>
      </c>
      <c r="AS42">
        <v>9.4163999999999994</v>
      </c>
      <c r="AT42">
        <v>20.001799999999999</v>
      </c>
      <c r="AU42">
        <v>0</v>
      </c>
      <c r="AV42">
        <v>0</v>
      </c>
      <c r="AW42">
        <v>5.43</v>
      </c>
      <c r="AX42">
        <v>6.0279999999999996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2550.0039159999997</v>
      </c>
    </row>
    <row r="43" spans="1:117">
      <c r="A43" t="s">
        <v>85</v>
      </c>
      <c r="B43">
        <v>0</v>
      </c>
      <c r="C43">
        <v>0</v>
      </c>
      <c r="D43">
        <v>39.9</v>
      </c>
      <c r="E43">
        <v>0</v>
      </c>
      <c r="F43">
        <v>38.01</v>
      </c>
      <c r="G43">
        <v>22.263000000000002</v>
      </c>
      <c r="H43">
        <v>0</v>
      </c>
      <c r="I43">
        <v>44.387999999999998</v>
      </c>
      <c r="J43">
        <v>32.880000000000003</v>
      </c>
      <c r="K43">
        <v>341.56456300000002</v>
      </c>
      <c r="L43">
        <v>653.15250000000003</v>
      </c>
      <c r="M43">
        <v>92</v>
      </c>
      <c r="N43">
        <v>56.7</v>
      </c>
      <c r="O43">
        <v>123.66562500000001</v>
      </c>
      <c r="P43">
        <v>103.5</v>
      </c>
      <c r="Q43">
        <v>9.9924999999999997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19.971599999999999</v>
      </c>
      <c r="AH43">
        <v>20.834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0.59302999999999995</v>
      </c>
      <c r="AO43">
        <v>1.47</v>
      </c>
      <c r="AP43">
        <v>12.169499999999999</v>
      </c>
      <c r="AQ43">
        <v>0</v>
      </c>
      <c r="AR43">
        <v>13.247999999999999</v>
      </c>
      <c r="AS43">
        <v>9.4163999999999994</v>
      </c>
      <c r="AT43">
        <v>20.001799999999999</v>
      </c>
      <c r="AU43">
        <v>0</v>
      </c>
      <c r="AV43">
        <v>0</v>
      </c>
      <c r="AW43">
        <v>5.43</v>
      </c>
      <c r="AX43">
        <v>6.0279999999999996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2537.8029159999996</v>
      </c>
    </row>
    <row r="44" spans="1:117">
      <c r="A44" t="s">
        <v>86</v>
      </c>
      <c r="B44">
        <v>0</v>
      </c>
      <c r="C44">
        <v>0</v>
      </c>
      <c r="D44">
        <v>39.9</v>
      </c>
      <c r="E44">
        <v>0</v>
      </c>
      <c r="F44">
        <v>38.01</v>
      </c>
      <c r="G44">
        <v>22.263000000000002</v>
      </c>
      <c r="H44">
        <v>0</v>
      </c>
      <c r="I44">
        <v>44.387999999999998</v>
      </c>
      <c r="J44">
        <v>32.880000000000003</v>
      </c>
      <c r="K44">
        <v>341.56456300000002</v>
      </c>
      <c r="L44">
        <v>653.15250000000003</v>
      </c>
      <c r="M44">
        <v>92</v>
      </c>
      <c r="N44">
        <v>56.7</v>
      </c>
      <c r="O44">
        <v>123.66562500000001</v>
      </c>
      <c r="P44">
        <v>103.5</v>
      </c>
      <c r="Q44">
        <v>9.9924999999999997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20.834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0.59302999999999995</v>
      </c>
      <c r="AO44">
        <v>1.47</v>
      </c>
      <c r="AP44">
        <v>12.169499999999999</v>
      </c>
      <c r="AQ44">
        <v>0</v>
      </c>
      <c r="AR44">
        <v>13.247999999999999</v>
      </c>
      <c r="AS44">
        <v>9.4163999999999994</v>
      </c>
      <c r="AT44">
        <v>20.001799999999999</v>
      </c>
      <c r="AU44">
        <v>0</v>
      </c>
      <c r="AV44">
        <v>0</v>
      </c>
      <c r="AW44">
        <v>5.43</v>
      </c>
      <c r="AX44">
        <v>6.0279999999999996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2537.8029159999996</v>
      </c>
    </row>
    <row r="45" spans="1:117">
      <c r="A45" t="s">
        <v>87</v>
      </c>
      <c r="B45">
        <v>0</v>
      </c>
      <c r="C45">
        <v>0</v>
      </c>
      <c r="D45">
        <v>39.9</v>
      </c>
      <c r="E45">
        <v>0</v>
      </c>
      <c r="F45">
        <v>38.01</v>
      </c>
      <c r="G45">
        <v>22.263000000000002</v>
      </c>
      <c r="H45">
        <v>0</v>
      </c>
      <c r="I45">
        <v>44.387999999999998</v>
      </c>
      <c r="J45">
        <v>32.880000000000003</v>
      </c>
      <c r="K45">
        <v>341.56456300000002</v>
      </c>
      <c r="L45">
        <v>653.15250000000003</v>
      </c>
      <c r="M45">
        <v>92</v>
      </c>
      <c r="N45">
        <v>56.7</v>
      </c>
      <c r="O45">
        <v>123.66562500000001</v>
      </c>
      <c r="P45">
        <v>103.5</v>
      </c>
      <c r="Q45">
        <v>9.9924999999999997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20.834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1.47</v>
      </c>
      <c r="AP45">
        <v>5.1239999999999997</v>
      </c>
      <c r="AQ45">
        <v>0</v>
      </c>
      <c r="AR45">
        <v>13.247999999999999</v>
      </c>
      <c r="AS45">
        <v>9.4163999999999994</v>
      </c>
      <c r="AT45">
        <v>20.001799999999999</v>
      </c>
      <c r="AU45">
        <v>0</v>
      </c>
      <c r="AV45">
        <v>0</v>
      </c>
      <c r="AW45">
        <v>5.43</v>
      </c>
      <c r="AX45">
        <v>6.0279999999999996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2530.7574159999995</v>
      </c>
    </row>
    <row r="46" spans="1:117">
      <c r="A46" t="s">
        <v>88</v>
      </c>
      <c r="B46">
        <v>0</v>
      </c>
      <c r="C46">
        <v>0</v>
      </c>
      <c r="D46">
        <v>39.9</v>
      </c>
      <c r="E46">
        <v>0</v>
      </c>
      <c r="F46">
        <v>38.01</v>
      </c>
      <c r="G46">
        <v>22.263000000000002</v>
      </c>
      <c r="H46">
        <v>0</v>
      </c>
      <c r="I46">
        <v>44.387999999999998</v>
      </c>
      <c r="J46">
        <v>32.880000000000003</v>
      </c>
      <c r="K46">
        <v>341.56456300000002</v>
      </c>
      <c r="L46">
        <v>653.15250000000003</v>
      </c>
      <c r="M46">
        <v>92</v>
      </c>
      <c r="N46">
        <v>56.7</v>
      </c>
      <c r="O46">
        <v>123.66562500000001</v>
      </c>
      <c r="P46">
        <v>103.5</v>
      </c>
      <c r="Q46">
        <v>9.9924999999999997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20.834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1.47</v>
      </c>
      <c r="AP46">
        <v>5.1239999999999997</v>
      </c>
      <c r="AQ46">
        <v>0</v>
      </c>
      <c r="AR46">
        <v>13.247999999999999</v>
      </c>
      <c r="AS46">
        <v>9.4163999999999994</v>
      </c>
      <c r="AT46">
        <v>20.001799999999999</v>
      </c>
      <c r="AU46">
        <v>0</v>
      </c>
      <c r="AV46">
        <v>0</v>
      </c>
      <c r="AW46">
        <v>5.43</v>
      </c>
      <c r="AX46">
        <v>6.0279999999999996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2530.7574159999995</v>
      </c>
    </row>
    <row r="47" spans="1:117">
      <c r="A47" t="s">
        <v>89</v>
      </c>
      <c r="B47">
        <v>0</v>
      </c>
      <c r="C47">
        <v>0</v>
      </c>
      <c r="D47">
        <v>38.85</v>
      </c>
      <c r="E47">
        <v>0</v>
      </c>
      <c r="F47">
        <v>38.01</v>
      </c>
      <c r="G47">
        <v>22.263000000000002</v>
      </c>
      <c r="H47">
        <v>0</v>
      </c>
      <c r="I47">
        <v>44.387999999999998</v>
      </c>
      <c r="J47">
        <v>32.880000000000003</v>
      </c>
      <c r="K47">
        <v>341.56456300000002</v>
      </c>
      <c r="L47">
        <v>653.15250000000003</v>
      </c>
      <c r="M47">
        <v>92</v>
      </c>
      <c r="N47">
        <v>56.7</v>
      </c>
      <c r="O47">
        <v>123.66562500000001</v>
      </c>
      <c r="P47">
        <v>103.5</v>
      </c>
      <c r="Q47">
        <v>9.9924999999999997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20.834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1.47</v>
      </c>
      <c r="AP47">
        <v>5.1239999999999997</v>
      </c>
      <c r="AQ47">
        <v>0</v>
      </c>
      <c r="AR47">
        <v>13.247999999999999</v>
      </c>
      <c r="AS47">
        <v>9.4163999999999994</v>
      </c>
      <c r="AT47">
        <v>20.001799999999999</v>
      </c>
      <c r="AU47">
        <v>0</v>
      </c>
      <c r="AV47">
        <v>0</v>
      </c>
      <c r="AW47">
        <v>5.43</v>
      </c>
      <c r="AX47">
        <v>6.0279999999999996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2529.7074159999993</v>
      </c>
    </row>
    <row r="48" spans="1:117">
      <c r="A48" t="s">
        <v>90</v>
      </c>
      <c r="B48">
        <v>0</v>
      </c>
      <c r="C48">
        <v>0</v>
      </c>
      <c r="D48">
        <v>38.85</v>
      </c>
      <c r="E48">
        <v>0</v>
      </c>
      <c r="F48">
        <v>38.01</v>
      </c>
      <c r="G48">
        <v>22.263000000000002</v>
      </c>
      <c r="H48">
        <v>0</v>
      </c>
      <c r="I48">
        <v>44.387999999999998</v>
      </c>
      <c r="J48">
        <v>32.880000000000003</v>
      </c>
      <c r="K48">
        <v>341.56456300000002</v>
      </c>
      <c r="L48">
        <v>653.15250000000003</v>
      </c>
      <c r="M48">
        <v>92</v>
      </c>
      <c r="N48">
        <v>56.7</v>
      </c>
      <c r="O48">
        <v>123.66562500000001</v>
      </c>
      <c r="P48">
        <v>103.5</v>
      </c>
      <c r="Q48">
        <v>9.9924999999999997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20.834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1.47</v>
      </c>
      <c r="AP48">
        <v>5.1239999999999997</v>
      </c>
      <c r="AQ48">
        <v>0</v>
      </c>
      <c r="AR48">
        <v>13.247999999999999</v>
      </c>
      <c r="AS48">
        <v>9.4163999999999994</v>
      </c>
      <c r="AT48">
        <v>20.001799999999999</v>
      </c>
      <c r="AU48">
        <v>0</v>
      </c>
      <c r="AV48">
        <v>0</v>
      </c>
      <c r="AW48">
        <v>5.43</v>
      </c>
      <c r="AX48">
        <v>6.0279999999999996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2529.7074159999993</v>
      </c>
    </row>
    <row r="49" spans="1:117">
      <c r="A49" t="s">
        <v>91</v>
      </c>
      <c r="B49">
        <v>0</v>
      </c>
      <c r="C49">
        <v>0</v>
      </c>
      <c r="D49">
        <v>38.85</v>
      </c>
      <c r="E49">
        <v>0</v>
      </c>
      <c r="F49">
        <v>38.01</v>
      </c>
      <c r="G49">
        <v>22.263000000000002</v>
      </c>
      <c r="H49">
        <v>0</v>
      </c>
      <c r="I49">
        <v>44.387999999999998</v>
      </c>
      <c r="J49">
        <v>32.880000000000003</v>
      </c>
      <c r="K49">
        <v>341.56456300000002</v>
      </c>
      <c r="L49">
        <v>653.15250000000003</v>
      </c>
      <c r="M49">
        <v>92</v>
      </c>
      <c r="N49">
        <v>56.7</v>
      </c>
      <c r="O49">
        <v>123.66562500000001</v>
      </c>
      <c r="P49">
        <v>103.5</v>
      </c>
      <c r="Q49">
        <v>9.9924999999999997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20.834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1.47</v>
      </c>
      <c r="AP49">
        <v>5.1239999999999997</v>
      </c>
      <c r="AQ49">
        <v>0</v>
      </c>
      <c r="AR49">
        <v>13.247999999999999</v>
      </c>
      <c r="AS49">
        <v>9.4163999999999994</v>
      </c>
      <c r="AT49">
        <v>20.001799999999999</v>
      </c>
      <c r="AU49">
        <v>0</v>
      </c>
      <c r="AV49">
        <v>0</v>
      </c>
      <c r="AW49">
        <v>5.43</v>
      </c>
      <c r="AX49">
        <v>6.0279999999999996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2529.7074159999993</v>
      </c>
    </row>
    <row r="50" spans="1:117">
      <c r="A50" t="s">
        <v>92</v>
      </c>
      <c r="B50">
        <v>0</v>
      </c>
      <c r="C50">
        <v>0</v>
      </c>
      <c r="D50">
        <v>38.85</v>
      </c>
      <c r="E50">
        <v>0</v>
      </c>
      <c r="F50">
        <v>38.01</v>
      </c>
      <c r="G50">
        <v>22.263000000000002</v>
      </c>
      <c r="H50">
        <v>0</v>
      </c>
      <c r="I50">
        <v>44.387999999999998</v>
      </c>
      <c r="J50">
        <v>32.880000000000003</v>
      </c>
      <c r="K50">
        <v>341.56456300000002</v>
      </c>
      <c r="L50">
        <v>653.15250000000003</v>
      </c>
      <c r="M50">
        <v>92</v>
      </c>
      <c r="N50">
        <v>56.7</v>
      </c>
      <c r="O50">
        <v>123.66562500000001</v>
      </c>
      <c r="P50">
        <v>103.5</v>
      </c>
      <c r="Q50">
        <v>9.9924999999999997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20.834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1.47</v>
      </c>
      <c r="AP50">
        <v>5.1239999999999997</v>
      </c>
      <c r="AQ50">
        <v>0</v>
      </c>
      <c r="AR50">
        <v>13.247999999999999</v>
      </c>
      <c r="AS50">
        <v>9.4163999999999994</v>
      </c>
      <c r="AT50">
        <v>20.001799999999999</v>
      </c>
      <c r="AU50">
        <v>0</v>
      </c>
      <c r="AV50">
        <v>0</v>
      </c>
      <c r="AW50">
        <v>5.43</v>
      </c>
      <c r="AX50">
        <v>6.0279999999999996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2529.7074159999993</v>
      </c>
    </row>
    <row r="51" spans="1:117">
      <c r="A51" t="s">
        <v>93</v>
      </c>
      <c r="B51">
        <v>0</v>
      </c>
      <c r="C51">
        <v>0</v>
      </c>
      <c r="D51">
        <v>37.799999999999997</v>
      </c>
      <c r="E51">
        <v>0</v>
      </c>
      <c r="F51">
        <v>36.923999999999999</v>
      </c>
      <c r="G51">
        <v>22.263000000000002</v>
      </c>
      <c r="H51">
        <v>0</v>
      </c>
      <c r="I51">
        <v>44.387999999999998</v>
      </c>
      <c r="J51">
        <v>32.880000000000003</v>
      </c>
      <c r="K51">
        <v>341.56456300000002</v>
      </c>
      <c r="L51">
        <v>653.15250000000003</v>
      </c>
      <c r="M51">
        <v>92</v>
      </c>
      <c r="N51">
        <v>56.7</v>
      </c>
      <c r="O51">
        <v>123.66562500000001</v>
      </c>
      <c r="P51">
        <v>103.5</v>
      </c>
      <c r="Q51">
        <v>9.9924999999999997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13.17004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20.834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1.47</v>
      </c>
      <c r="AP51">
        <v>5.1239999999999997</v>
      </c>
      <c r="AQ51">
        <v>0</v>
      </c>
      <c r="AR51">
        <v>13.247999999999999</v>
      </c>
      <c r="AS51">
        <v>9.4163999999999994</v>
      </c>
      <c r="AT51">
        <v>20.001799999999999</v>
      </c>
      <c r="AU51">
        <v>0</v>
      </c>
      <c r="AV51">
        <v>0</v>
      </c>
      <c r="AW51">
        <v>5.43</v>
      </c>
      <c r="AX51">
        <v>6.0279999999999996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2527.5714159999993</v>
      </c>
    </row>
    <row r="52" spans="1:117">
      <c r="A52" t="s">
        <v>94</v>
      </c>
      <c r="B52">
        <v>0</v>
      </c>
      <c r="C52">
        <v>0</v>
      </c>
      <c r="D52">
        <v>37.799999999999997</v>
      </c>
      <c r="E52">
        <v>0</v>
      </c>
      <c r="F52">
        <v>36.923999999999999</v>
      </c>
      <c r="G52">
        <v>22.263000000000002</v>
      </c>
      <c r="H52">
        <v>0</v>
      </c>
      <c r="I52">
        <v>44.387999999999998</v>
      </c>
      <c r="J52">
        <v>32.880000000000003</v>
      </c>
      <c r="K52">
        <v>341.56456300000002</v>
      </c>
      <c r="L52">
        <v>653.15250000000003</v>
      </c>
      <c r="M52">
        <v>92</v>
      </c>
      <c r="N52">
        <v>56.7</v>
      </c>
      <c r="O52">
        <v>123.66562500000001</v>
      </c>
      <c r="P52">
        <v>103.5</v>
      </c>
      <c r="Q52">
        <v>9.9924999999999997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20.834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1.47</v>
      </c>
      <c r="AP52">
        <v>5.1239999999999997</v>
      </c>
      <c r="AQ52">
        <v>0</v>
      </c>
      <c r="AR52">
        <v>13.247999999999999</v>
      </c>
      <c r="AS52">
        <v>9.4163999999999994</v>
      </c>
      <c r="AT52">
        <v>20.001799999999999</v>
      </c>
      <c r="AU52">
        <v>0</v>
      </c>
      <c r="AV52">
        <v>0</v>
      </c>
      <c r="AW52">
        <v>5.43</v>
      </c>
      <c r="AX52">
        <v>6.0279999999999996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2514.4013759999993</v>
      </c>
    </row>
    <row r="53" spans="1:117">
      <c r="A53" t="s">
        <v>95</v>
      </c>
      <c r="B53">
        <v>0</v>
      </c>
      <c r="C53">
        <v>0</v>
      </c>
      <c r="D53">
        <v>37.799999999999997</v>
      </c>
      <c r="E53">
        <v>0</v>
      </c>
      <c r="F53">
        <v>36.923999999999999</v>
      </c>
      <c r="G53">
        <v>22.263000000000002</v>
      </c>
      <c r="H53">
        <v>0</v>
      </c>
      <c r="I53">
        <v>44.387999999999998</v>
      </c>
      <c r="J53">
        <v>32.880000000000003</v>
      </c>
      <c r="K53">
        <v>341.56456300000002</v>
      </c>
      <c r="L53">
        <v>653.15250000000003</v>
      </c>
      <c r="M53">
        <v>92</v>
      </c>
      <c r="N53">
        <v>56.7</v>
      </c>
      <c r="O53">
        <v>123.66562500000001</v>
      </c>
      <c r="P53">
        <v>103.5</v>
      </c>
      <c r="Q53">
        <v>9.9924999999999997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20.834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1.47</v>
      </c>
      <c r="AP53">
        <v>5.1239999999999997</v>
      </c>
      <c r="AQ53">
        <v>0</v>
      </c>
      <c r="AR53">
        <v>51.335999999999999</v>
      </c>
      <c r="AS53">
        <v>11.03064</v>
      </c>
      <c r="AT53">
        <v>20.001799999999999</v>
      </c>
      <c r="AU53">
        <v>0</v>
      </c>
      <c r="AV53">
        <v>0</v>
      </c>
      <c r="AW53">
        <v>5.43</v>
      </c>
      <c r="AX53">
        <v>6.0279999999999996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2554.103615999999</v>
      </c>
    </row>
    <row r="54" spans="1:117">
      <c r="A54" t="s">
        <v>96</v>
      </c>
      <c r="B54">
        <v>0</v>
      </c>
      <c r="C54">
        <v>0</v>
      </c>
      <c r="D54">
        <v>37.799999999999997</v>
      </c>
      <c r="E54">
        <v>0</v>
      </c>
      <c r="F54">
        <v>36.923999999999999</v>
      </c>
      <c r="G54">
        <v>22.263000000000002</v>
      </c>
      <c r="H54">
        <v>0</v>
      </c>
      <c r="I54">
        <v>44.387999999999998</v>
      </c>
      <c r="J54">
        <v>32.880000000000003</v>
      </c>
      <c r="K54">
        <v>341.56456300000002</v>
      </c>
      <c r="L54">
        <v>653.15250000000003</v>
      </c>
      <c r="M54">
        <v>92</v>
      </c>
      <c r="N54">
        <v>56.7</v>
      </c>
      <c r="O54">
        <v>123.66562500000001</v>
      </c>
      <c r="P54">
        <v>103.5</v>
      </c>
      <c r="Q54">
        <v>9.9924999999999997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20.834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1.47</v>
      </c>
      <c r="AP54">
        <v>5.1239999999999997</v>
      </c>
      <c r="AQ54">
        <v>0</v>
      </c>
      <c r="AR54">
        <v>51.335999999999999</v>
      </c>
      <c r="AS54">
        <v>31.897382</v>
      </c>
      <c r="AT54">
        <v>20.001799999999999</v>
      </c>
      <c r="AU54">
        <v>0</v>
      </c>
      <c r="AV54">
        <v>0</v>
      </c>
      <c r="AW54">
        <v>5.43</v>
      </c>
      <c r="AX54">
        <v>6.0279999999999996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2574.9703579999991</v>
      </c>
    </row>
    <row r="55" spans="1:117">
      <c r="A55" t="s">
        <v>97</v>
      </c>
      <c r="B55">
        <v>0</v>
      </c>
      <c r="C55">
        <v>0</v>
      </c>
      <c r="D55">
        <v>37.799999999999997</v>
      </c>
      <c r="E55">
        <v>0</v>
      </c>
      <c r="F55">
        <v>36.381</v>
      </c>
      <c r="G55">
        <v>22.263000000000002</v>
      </c>
      <c r="H55">
        <v>0</v>
      </c>
      <c r="I55">
        <v>44.387999999999998</v>
      </c>
      <c r="J55">
        <v>32.880000000000003</v>
      </c>
      <c r="K55">
        <v>341.56456300000002</v>
      </c>
      <c r="L55">
        <v>653.15250000000003</v>
      </c>
      <c r="M55">
        <v>92</v>
      </c>
      <c r="N55">
        <v>56.7</v>
      </c>
      <c r="O55">
        <v>123.66562500000001</v>
      </c>
      <c r="P55">
        <v>103.5</v>
      </c>
      <c r="Q55">
        <v>9.9924999999999997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20.834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0.59302999999999995</v>
      </c>
      <c r="AO55">
        <v>1.47</v>
      </c>
      <c r="AP55">
        <v>12.169499999999999</v>
      </c>
      <c r="AQ55">
        <v>0</v>
      </c>
      <c r="AR55">
        <v>6.6239999999999997</v>
      </c>
      <c r="AS55">
        <v>31.897382</v>
      </c>
      <c r="AT55">
        <v>20.001799999999999</v>
      </c>
      <c r="AU55">
        <v>0</v>
      </c>
      <c r="AV55">
        <v>0</v>
      </c>
      <c r="AW55">
        <v>5.43</v>
      </c>
      <c r="AX55">
        <v>6.0279999999999996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2536.7608579999992</v>
      </c>
    </row>
    <row r="56" spans="1:117">
      <c r="A56" t="s">
        <v>98</v>
      </c>
      <c r="B56">
        <v>0</v>
      </c>
      <c r="C56">
        <v>0</v>
      </c>
      <c r="D56">
        <v>37.799999999999997</v>
      </c>
      <c r="E56">
        <v>0</v>
      </c>
      <c r="F56">
        <v>36.381</v>
      </c>
      <c r="G56">
        <v>22.263000000000002</v>
      </c>
      <c r="H56">
        <v>0</v>
      </c>
      <c r="I56">
        <v>44.387999999999998</v>
      </c>
      <c r="J56">
        <v>32.880000000000003</v>
      </c>
      <c r="K56">
        <v>341.56456300000002</v>
      </c>
      <c r="L56">
        <v>653.15250000000003</v>
      </c>
      <c r="M56">
        <v>92</v>
      </c>
      <c r="N56">
        <v>56.7</v>
      </c>
      <c r="O56">
        <v>123.66562500000001</v>
      </c>
      <c r="P56">
        <v>103.5</v>
      </c>
      <c r="Q56">
        <v>9.9924999999999997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20.834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0.59302999999999995</v>
      </c>
      <c r="AO56">
        <v>1.47</v>
      </c>
      <c r="AP56">
        <v>12.169499999999999</v>
      </c>
      <c r="AQ56">
        <v>0</v>
      </c>
      <c r="AR56">
        <v>6.6239999999999997</v>
      </c>
      <c r="AS56">
        <v>31.897382</v>
      </c>
      <c r="AT56">
        <v>20.001799999999999</v>
      </c>
      <c r="AU56">
        <v>0</v>
      </c>
      <c r="AV56">
        <v>0</v>
      </c>
      <c r="AW56">
        <v>5.43</v>
      </c>
      <c r="AX56">
        <v>6.0279999999999996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2536.7608579999992</v>
      </c>
    </row>
    <row r="57" spans="1:117">
      <c r="A57" t="s">
        <v>99</v>
      </c>
      <c r="B57">
        <v>0</v>
      </c>
      <c r="C57">
        <v>0</v>
      </c>
      <c r="D57">
        <v>37.799999999999997</v>
      </c>
      <c r="E57">
        <v>0</v>
      </c>
      <c r="F57">
        <v>36.381</v>
      </c>
      <c r="G57">
        <v>22.263000000000002</v>
      </c>
      <c r="H57">
        <v>0</v>
      </c>
      <c r="I57">
        <v>44.387999999999998</v>
      </c>
      <c r="J57">
        <v>32.880000000000003</v>
      </c>
      <c r="K57">
        <v>341.56456300000002</v>
      </c>
      <c r="L57">
        <v>653.15250000000003</v>
      </c>
      <c r="M57">
        <v>92</v>
      </c>
      <c r="N57">
        <v>56.7</v>
      </c>
      <c r="O57">
        <v>123.66562500000001</v>
      </c>
      <c r="P57">
        <v>103.5</v>
      </c>
      <c r="Q57">
        <v>9.9924999999999997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20.834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0.59302999999999995</v>
      </c>
      <c r="AO57">
        <v>1.47</v>
      </c>
      <c r="AP57">
        <v>5.7645</v>
      </c>
      <c r="AQ57">
        <v>0</v>
      </c>
      <c r="AR57">
        <v>8.8320000000000007</v>
      </c>
      <c r="AS57">
        <v>31.897382</v>
      </c>
      <c r="AT57">
        <v>20.001799999999999</v>
      </c>
      <c r="AU57">
        <v>0</v>
      </c>
      <c r="AV57">
        <v>0</v>
      </c>
      <c r="AW57">
        <v>5.43</v>
      </c>
      <c r="AX57">
        <v>6.0279999999999996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2539.0846579999993</v>
      </c>
    </row>
    <row r="58" spans="1:117">
      <c r="A58" t="s">
        <v>100</v>
      </c>
      <c r="B58">
        <v>0</v>
      </c>
      <c r="C58">
        <v>0</v>
      </c>
      <c r="D58">
        <v>37.799999999999997</v>
      </c>
      <c r="E58">
        <v>0</v>
      </c>
      <c r="F58">
        <v>36.381</v>
      </c>
      <c r="G58">
        <v>22.263000000000002</v>
      </c>
      <c r="H58">
        <v>0</v>
      </c>
      <c r="I58">
        <v>44.387999999999998</v>
      </c>
      <c r="J58">
        <v>32.880000000000003</v>
      </c>
      <c r="K58">
        <v>341.56456300000002</v>
      </c>
      <c r="L58">
        <v>653.15250000000003</v>
      </c>
      <c r="M58">
        <v>92</v>
      </c>
      <c r="N58">
        <v>56.7</v>
      </c>
      <c r="O58">
        <v>123.66562500000001</v>
      </c>
      <c r="P58">
        <v>103.5</v>
      </c>
      <c r="Q58">
        <v>9.9924999999999997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20.834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0.59302999999999995</v>
      </c>
      <c r="AO58">
        <v>1.47</v>
      </c>
      <c r="AP58">
        <v>5.7645</v>
      </c>
      <c r="AQ58">
        <v>0</v>
      </c>
      <c r="AR58">
        <v>8.8320000000000007</v>
      </c>
      <c r="AS58">
        <v>31.897382</v>
      </c>
      <c r="AT58">
        <v>20.001799999999999</v>
      </c>
      <c r="AU58">
        <v>0</v>
      </c>
      <c r="AV58">
        <v>0</v>
      </c>
      <c r="AW58">
        <v>5.43</v>
      </c>
      <c r="AX58">
        <v>6.0279999999999996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2539.0846579999993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36.381</v>
      </c>
      <c r="G59">
        <v>22.263000000000002</v>
      </c>
      <c r="H59">
        <v>0</v>
      </c>
      <c r="I59">
        <v>44.387999999999998</v>
      </c>
      <c r="J59">
        <v>32.880000000000003</v>
      </c>
      <c r="K59">
        <v>341.56456300000002</v>
      </c>
      <c r="L59">
        <v>653.15250000000003</v>
      </c>
      <c r="M59">
        <v>92</v>
      </c>
      <c r="N59">
        <v>56.7</v>
      </c>
      <c r="O59">
        <v>123.66562500000001</v>
      </c>
      <c r="P59">
        <v>103.5</v>
      </c>
      <c r="Q59">
        <v>9.9924999999999997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20.834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0.59302999999999995</v>
      </c>
      <c r="AO59">
        <v>1.47</v>
      </c>
      <c r="AP59">
        <v>5.7645</v>
      </c>
      <c r="AQ59">
        <v>0</v>
      </c>
      <c r="AR59">
        <v>8.8320000000000007</v>
      </c>
      <c r="AS59">
        <v>24.75168</v>
      </c>
      <c r="AT59">
        <v>20.001799999999999</v>
      </c>
      <c r="AU59">
        <v>0</v>
      </c>
      <c r="AV59">
        <v>0</v>
      </c>
      <c r="AW59">
        <v>5.43</v>
      </c>
      <c r="AX59">
        <v>6.0279999999999996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2530.8889559999993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36.381</v>
      </c>
      <c r="G60">
        <v>22.263000000000002</v>
      </c>
      <c r="H60">
        <v>0</v>
      </c>
      <c r="I60">
        <v>44.387999999999998</v>
      </c>
      <c r="J60">
        <v>32.880000000000003</v>
      </c>
      <c r="K60">
        <v>341.56456300000002</v>
      </c>
      <c r="L60">
        <v>653.15250000000003</v>
      </c>
      <c r="M60">
        <v>92</v>
      </c>
      <c r="N60">
        <v>56.7</v>
      </c>
      <c r="O60">
        <v>123.66562500000001</v>
      </c>
      <c r="P60">
        <v>103.5</v>
      </c>
      <c r="Q60">
        <v>9.9924999999999997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20.834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0.59302999999999995</v>
      </c>
      <c r="AO60">
        <v>1.47</v>
      </c>
      <c r="AP60">
        <v>5.7645</v>
      </c>
      <c r="AQ60">
        <v>0</v>
      </c>
      <c r="AR60">
        <v>8.8320000000000007</v>
      </c>
      <c r="AS60">
        <v>11.03064</v>
      </c>
      <c r="AT60">
        <v>20.001799999999999</v>
      </c>
      <c r="AU60">
        <v>0</v>
      </c>
      <c r="AV60">
        <v>0</v>
      </c>
      <c r="AW60">
        <v>5.43</v>
      </c>
      <c r="AX60">
        <v>6.0279999999999996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2517.1679159999994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36.381</v>
      </c>
      <c r="G61">
        <v>22.263000000000002</v>
      </c>
      <c r="H61">
        <v>0</v>
      </c>
      <c r="I61">
        <v>44.387999999999998</v>
      </c>
      <c r="J61">
        <v>32.880000000000003</v>
      </c>
      <c r="K61">
        <v>341.56456300000002</v>
      </c>
      <c r="L61">
        <v>653.15250000000003</v>
      </c>
      <c r="M61">
        <v>92</v>
      </c>
      <c r="N61">
        <v>56.7</v>
      </c>
      <c r="O61">
        <v>123.66562500000001</v>
      </c>
      <c r="P61">
        <v>103.5</v>
      </c>
      <c r="Q61">
        <v>9.9924999999999997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20.834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0.59302999999999995</v>
      </c>
      <c r="AO61">
        <v>1.47</v>
      </c>
      <c r="AP61">
        <v>5.7645</v>
      </c>
      <c r="AQ61">
        <v>0</v>
      </c>
      <c r="AR61">
        <v>11.04</v>
      </c>
      <c r="AS61">
        <v>9.4163999999999994</v>
      </c>
      <c r="AT61">
        <v>20.001799999999999</v>
      </c>
      <c r="AU61">
        <v>0</v>
      </c>
      <c r="AV61">
        <v>0</v>
      </c>
      <c r="AW61">
        <v>5.43</v>
      </c>
      <c r="AX61">
        <v>6.0279999999999996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2517.7616759999996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36.381</v>
      </c>
      <c r="G62">
        <v>22.263000000000002</v>
      </c>
      <c r="H62">
        <v>0</v>
      </c>
      <c r="I62">
        <v>44.387999999999998</v>
      </c>
      <c r="J62">
        <v>32.880000000000003</v>
      </c>
      <c r="K62">
        <v>341.56456300000002</v>
      </c>
      <c r="L62">
        <v>653.15250000000003</v>
      </c>
      <c r="M62">
        <v>92</v>
      </c>
      <c r="N62">
        <v>56.7</v>
      </c>
      <c r="O62">
        <v>123.66562500000001</v>
      </c>
      <c r="P62">
        <v>103.5</v>
      </c>
      <c r="Q62">
        <v>9.9924999999999997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20.834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0.59302999999999995</v>
      </c>
      <c r="AO62">
        <v>1.47</v>
      </c>
      <c r="AP62">
        <v>5.7645</v>
      </c>
      <c r="AQ62">
        <v>15.561</v>
      </c>
      <c r="AR62">
        <v>11.04</v>
      </c>
      <c r="AS62">
        <v>9.4163999999999994</v>
      </c>
      <c r="AT62">
        <v>20.001799999999999</v>
      </c>
      <c r="AU62">
        <v>0</v>
      </c>
      <c r="AV62">
        <v>0</v>
      </c>
      <c r="AW62">
        <v>5.43</v>
      </c>
      <c r="AX62">
        <v>6.0279999999999996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2533.3226759999998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36.381</v>
      </c>
      <c r="G63">
        <v>22.263000000000002</v>
      </c>
      <c r="H63">
        <v>0</v>
      </c>
      <c r="I63">
        <v>44.387999999999998</v>
      </c>
      <c r="J63">
        <v>32.880000000000003</v>
      </c>
      <c r="K63">
        <v>341.56456300000002</v>
      </c>
      <c r="L63">
        <v>653.15250000000003</v>
      </c>
      <c r="M63">
        <v>92</v>
      </c>
      <c r="N63">
        <v>56.7</v>
      </c>
      <c r="O63">
        <v>123.66562500000001</v>
      </c>
      <c r="P63">
        <v>103.5</v>
      </c>
      <c r="Q63">
        <v>9.9924999999999997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0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0.59302999999999995</v>
      </c>
      <c r="AO63">
        <v>1.47</v>
      </c>
      <c r="AP63">
        <v>5.7645</v>
      </c>
      <c r="AQ63">
        <v>15.561</v>
      </c>
      <c r="AR63">
        <v>11.04</v>
      </c>
      <c r="AS63">
        <v>9.4163999999999994</v>
      </c>
      <c r="AT63">
        <v>20.001799999999999</v>
      </c>
      <c r="AU63">
        <v>0</v>
      </c>
      <c r="AV63">
        <v>0</v>
      </c>
      <c r="AW63">
        <v>5.43</v>
      </c>
      <c r="AX63">
        <v>6.0279999999999996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2512.4886759999999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36.381</v>
      </c>
      <c r="G64">
        <v>22.263000000000002</v>
      </c>
      <c r="H64">
        <v>0</v>
      </c>
      <c r="I64">
        <v>44.387999999999998</v>
      </c>
      <c r="J64">
        <v>32.880000000000003</v>
      </c>
      <c r="K64">
        <v>341.56456300000002</v>
      </c>
      <c r="L64">
        <v>653.15250000000003</v>
      </c>
      <c r="M64">
        <v>92</v>
      </c>
      <c r="N64">
        <v>56.7</v>
      </c>
      <c r="O64">
        <v>123.66562500000001</v>
      </c>
      <c r="P64">
        <v>103.5</v>
      </c>
      <c r="Q64">
        <v>9.9924999999999997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0</v>
      </c>
      <c r="AI64">
        <v>0</v>
      </c>
      <c r="AJ64">
        <v>0</v>
      </c>
      <c r="AK64">
        <v>26.2683</v>
      </c>
      <c r="AL64">
        <v>25.564</v>
      </c>
      <c r="AM64">
        <v>0</v>
      </c>
      <c r="AN64">
        <v>0.59302999999999995</v>
      </c>
      <c r="AO64">
        <v>1.47</v>
      </c>
      <c r="AP64">
        <v>5.7645</v>
      </c>
      <c r="AQ64">
        <v>15.561</v>
      </c>
      <c r="AR64">
        <v>11.04</v>
      </c>
      <c r="AS64">
        <v>9.4163999999999994</v>
      </c>
      <c r="AT64">
        <v>20.001799999999999</v>
      </c>
      <c r="AU64">
        <v>0</v>
      </c>
      <c r="AV64">
        <v>0</v>
      </c>
      <c r="AW64">
        <v>5.43</v>
      </c>
      <c r="AX64">
        <v>6.0279999999999996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2518.1688760000002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36.381</v>
      </c>
      <c r="G65">
        <v>22.263000000000002</v>
      </c>
      <c r="H65">
        <v>0</v>
      </c>
      <c r="I65">
        <v>44.387999999999998</v>
      </c>
      <c r="J65">
        <v>32.880000000000003</v>
      </c>
      <c r="K65">
        <v>341.56456300000002</v>
      </c>
      <c r="L65">
        <v>653.15250000000003</v>
      </c>
      <c r="M65">
        <v>92</v>
      </c>
      <c r="N65">
        <v>56.7</v>
      </c>
      <c r="O65">
        <v>123.66562500000001</v>
      </c>
      <c r="P65">
        <v>103.5</v>
      </c>
      <c r="Q65">
        <v>9.9924999999999997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0</v>
      </c>
      <c r="AI65">
        <v>0</v>
      </c>
      <c r="AJ65">
        <v>0</v>
      </c>
      <c r="AK65">
        <v>26.2683</v>
      </c>
      <c r="AL65">
        <v>70.882000000000005</v>
      </c>
      <c r="AM65">
        <v>0</v>
      </c>
      <c r="AN65">
        <v>0.59302999999999995</v>
      </c>
      <c r="AO65">
        <v>1.47</v>
      </c>
      <c r="AP65">
        <v>6.4050000000000002</v>
      </c>
      <c r="AQ65">
        <v>31.122</v>
      </c>
      <c r="AR65">
        <v>11.04</v>
      </c>
      <c r="AS65">
        <v>9.4163999999999994</v>
      </c>
      <c r="AT65">
        <v>20.001799999999999</v>
      </c>
      <c r="AU65">
        <v>0</v>
      </c>
      <c r="AV65">
        <v>0</v>
      </c>
      <c r="AW65">
        <v>5.43</v>
      </c>
      <c r="AX65">
        <v>6.0279999999999996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2579.6883760000001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36.381</v>
      </c>
      <c r="G66">
        <v>22.263000000000002</v>
      </c>
      <c r="H66">
        <v>0</v>
      </c>
      <c r="I66">
        <v>44.387999999999998</v>
      </c>
      <c r="J66">
        <v>32.880000000000003</v>
      </c>
      <c r="K66">
        <v>341.56456300000002</v>
      </c>
      <c r="L66">
        <v>653.15250000000003</v>
      </c>
      <c r="M66">
        <v>92</v>
      </c>
      <c r="N66">
        <v>56.7</v>
      </c>
      <c r="O66">
        <v>123.66562500000001</v>
      </c>
      <c r="P66">
        <v>103.5</v>
      </c>
      <c r="Q66">
        <v>9.9924999999999997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0</v>
      </c>
      <c r="AI66">
        <v>0</v>
      </c>
      <c r="AJ66">
        <v>0</v>
      </c>
      <c r="AK66">
        <v>26.2683</v>
      </c>
      <c r="AL66">
        <v>70.882000000000005</v>
      </c>
      <c r="AM66">
        <v>0</v>
      </c>
      <c r="AN66">
        <v>0.59302999999999995</v>
      </c>
      <c r="AO66">
        <v>1.47</v>
      </c>
      <c r="AP66">
        <v>6.4050000000000002</v>
      </c>
      <c r="AQ66">
        <v>31.122</v>
      </c>
      <c r="AR66">
        <v>11.04</v>
      </c>
      <c r="AS66">
        <v>9.4163999999999994</v>
      </c>
      <c r="AT66">
        <v>20.001799999999999</v>
      </c>
      <c r="AU66">
        <v>0</v>
      </c>
      <c r="AV66">
        <v>0</v>
      </c>
      <c r="AW66">
        <v>5.43</v>
      </c>
      <c r="AX66">
        <v>6.0279999999999996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2579.6883760000001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36.381</v>
      </c>
      <c r="G67">
        <v>22.263000000000002</v>
      </c>
      <c r="H67">
        <v>0</v>
      </c>
      <c r="I67">
        <v>44.387999999999998</v>
      </c>
      <c r="J67">
        <v>32.880000000000003</v>
      </c>
      <c r="K67">
        <v>341.56456300000002</v>
      </c>
      <c r="L67">
        <v>653.15250000000003</v>
      </c>
      <c r="M67">
        <v>92</v>
      </c>
      <c r="N67">
        <v>56.7</v>
      </c>
      <c r="O67">
        <v>123.66562500000001</v>
      </c>
      <c r="P67">
        <v>103.5</v>
      </c>
      <c r="Q67">
        <v>9.9924999999999997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0</v>
      </c>
      <c r="AI67">
        <v>0</v>
      </c>
      <c r="AJ67">
        <v>0</v>
      </c>
      <c r="AK67">
        <v>26.2683</v>
      </c>
      <c r="AL67">
        <v>70.882000000000005</v>
      </c>
      <c r="AM67">
        <v>0</v>
      </c>
      <c r="AN67">
        <v>0.59302999999999995</v>
      </c>
      <c r="AO67">
        <v>1.47</v>
      </c>
      <c r="AP67">
        <v>6.4050000000000002</v>
      </c>
      <c r="AQ67">
        <v>46.683</v>
      </c>
      <c r="AR67">
        <v>11.04</v>
      </c>
      <c r="AS67">
        <v>9.4163999999999994</v>
      </c>
      <c r="AT67">
        <v>20.001799999999999</v>
      </c>
      <c r="AU67">
        <v>0</v>
      </c>
      <c r="AV67">
        <v>0</v>
      </c>
      <c r="AW67">
        <v>5.43</v>
      </c>
      <c r="AX67">
        <v>6.0279999999999996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2595.2493760000002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36.381</v>
      </c>
      <c r="G68">
        <v>22.263000000000002</v>
      </c>
      <c r="H68">
        <v>0</v>
      </c>
      <c r="I68">
        <v>44.387999999999998</v>
      </c>
      <c r="J68">
        <v>32.880000000000003</v>
      </c>
      <c r="K68">
        <v>341.56456300000002</v>
      </c>
      <c r="L68">
        <v>653.15250000000003</v>
      </c>
      <c r="M68">
        <v>92</v>
      </c>
      <c r="N68">
        <v>56.7</v>
      </c>
      <c r="O68">
        <v>123.66562500000001</v>
      </c>
      <c r="P68">
        <v>103.5</v>
      </c>
      <c r="Q68">
        <v>9.9924999999999997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0</v>
      </c>
      <c r="AI68">
        <v>0</v>
      </c>
      <c r="AJ68">
        <v>0</v>
      </c>
      <c r="AK68">
        <v>26.2683</v>
      </c>
      <c r="AL68">
        <v>70.882000000000005</v>
      </c>
      <c r="AM68">
        <v>0</v>
      </c>
      <c r="AN68">
        <v>0.59302999999999995</v>
      </c>
      <c r="AO68">
        <v>1.47</v>
      </c>
      <c r="AP68">
        <v>6.4050000000000002</v>
      </c>
      <c r="AQ68">
        <v>46.683</v>
      </c>
      <c r="AR68">
        <v>11.04</v>
      </c>
      <c r="AS68">
        <v>9.4163999999999994</v>
      </c>
      <c r="AT68">
        <v>20.001799999999999</v>
      </c>
      <c r="AU68">
        <v>0</v>
      </c>
      <c r="AV68">
        <v>0</v>
      </c>
      <c r="AW68">
        <v>5.43</v>
      </c>
      <c r="AX68">
        <v>6.0279999999999996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2595.2493760000002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36.381</v>
      </c>
      <c r="G69">
        <v>22.263000000000002</v>
      </c>
      <c r="H69">
        <v>0</v>
      </c>
      <c r="I69">
        <v>44.387999999999998</v>
      </c>
      <c r="J69">
        <v>32.880000000000003</v>
      </c>
      <c r="K69">
        <v>341.56456300000002</v>
      </c>
      <c r="L69">
        <v>653.15250000000003</v>
      </c>
      <c r="M69">
        <v>92</v>
      </c>
      <c r="N69">
        <v>56.7</v>
      </c>
      <c r="O69">
        <v>123.66562500000001</v>
      </c>
      <c r="P69">
        <v>103.5</v>
      </c>
      <c r="Q69">
        <v>9.9924999999999997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20.834</v>
      </c>
      <c r="AI69">
        <v>0</v>
      </c>
      <c r="AJ69">
        <v>0</v>
      </c>
      <c r="AK69">
        <v>26.2683</v>
      </c>
      <c r="AL69">
        <v>26.725999999999999</v>
      </c>
      <c r="AM69">
        <v>0</v>
      </c>
      <c r="AN69">
        <v>0.59302999999999995</v>
      </c>
      <c r="AO69">
        <v>1.47</v>
      </c>
      <c r="AP69">
        <v>6.4050000000000002</v>
      </c>
      <c r="AQ69">
        <v>62.244</v>
      </c>
      <c r="AR69">
        <v>13.247999999999999</v>
      </c>
      <c r="AS69">
        <v>10.089</v>
      </c>
      <c r="AT69">
        <v>20.001799999999999</v>
      </c>
      <c r="AU69">
        <v>0</v>
      </c>
      <c r="AV69">
        <v>0</v>
      </c>
      <c r="AW69">
        <v>5.43</v>
      </c>
      <c r="AX69">
        <v>6.0279999999999996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2590.3689760000002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36.381</v>
      </c>
      <c r="G70">
        <v>22.263000000000002</v>
      </c>
      <c r="H70">
        <v>0</v>
      </c>
      <c r="I70">
        <v>44.387999999999998</v>
      </c>
      <c r="J70">
        <v>32.880000000000003</v>
      </c>
      <c r="K70">
        <v>341.56456300000002</v>
      </c>
      <c r="L70">
        <v>653.15250000000003</v>
      </c>
      <c r="M70">
        <v>92</v>
      </c>
      <c r="N70">
        <v>56.7</v>
      </c>
      <c r="O70">
        <v>123.66562500000001</v>
      </c>
      <c r="P70">
        <v>103.5</v>
      </c>
      <c r="Q70">
        <v>9.9924999999999997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20.834</v>
      </c>
      <c r="AI70">
        <v>0</v>
      </c>
      <c r="AJ70">
        <v>0</v>
      </c>
      <c r="AK70">
        <v>26.2683</v>
      </c>
      <c r="AL70">
        <v>13.363</v>
      </c>
      <c r="AM70">
        <v>0</v>
      </c>
      <c r="AN70">
        <v>0.59302999999999995</v>
      </c>
      <c r="AO70">
        <v>1.47</v>
      </c>
      <c r="AP70">
        <v>6.4050000000000002</v>
      </c>
      <c r="AQ70">
        <v>62.244</v>
      </c>
      <c r="AR70">
        <v>13.247999999999999</v>
      </c>
      <c r="AS70">
        <v>10.089</v>
      </c>
      <c r="AT70">
        <v>20.001799999999999</v>
      </c>
      <c r="AU70">
        <v>0</v>
      </c>
      <c r="AV70">
        <v>0</v>
      </c>
      <c r="AW70">
        <v>5.43</v>
      </c>
      <c r="AX70">
        <v>6.0279999999999996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2577.0059759999999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36.923999999999999</v>
      </c>
      <c r="G71">
        <v>22.263000000000002</v>
      </c>
      <c r="H71">
        <v>0</v>
      </c>
      <c r="I71">
        <v>44.387999999999998</v>
      </c>
      <c r="J71">
        <v>32.880000000000003</v>
      </c>
      <c r="K71">
        <v>341.56456300000002</v>
      </c>
      <c r="L71">
        <v>653.15250000000003</v>
      </c>
      <c r="M71">
        <v>92</v>
      </c>
      <c r="N71">
        <v>56.7</v>
      </c>
      <c r="O71">
        <v>123.66562500000001</v>
      </c>
      <c r="P71">
        <v>103.5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9.1149000000000004</v>
      </c>
      <c r="AE71">
        <v>16.478852</v>
      </c>
      <c r="AF71">
        <v>8.8740000000000006</v>
      </c>
      <c r="AG71">
        <v>19.971599999999999</v>
      </c>
      <c r="AH71">
        <v>20.834</v>
      </c>
      <c r="AI71">
        <v>0</v>
      </c>
      <c r="AJ71">
        <v>0</v>
      </c>
      <c r="AK71">
        <v>26.2683</v>
      </c>
      <c r="AL71">
        <v>13.363</v>
      </c>
      <c r="AM71">
        <v>0</v>
      </c>
      <c r="AN71">
        <v>0.59302999999999995</v>
      </c>
      <c r="AO71">
        <v>1.47</v>
      </c>
      <c r="AP71">
        <v>6.4050000000000002</v>
      </c>
      <c r="AQ71">
        <v>62.244</v>
      </c>
      <c r="AR71">
        <v>15.897600000000001</v>
      </c>
      <c r="AS71">
        <v>9.4163999999999994</v>
      </c>
      <c r="AT71">
        <v>20.001799999999999</v>
      </c>
      <c r="AU71">
        <v>0</v>
      </c>
      <c r="AV71">
        <v>0</v>
      </c>
      <c r="AW71">
        <v>5.43</v>
      </c>
      <c r="AX71">
        <v>6.0279999999999996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2588.6408759999995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36.923999999999999</v>
      </c>
      <c r="G72">
        <v>22.263000000000002</v>
      </c>
      <c r="H72">
        <v>0</v>
      </c>
      <c r="I72">
        <v>44.387999999999998</v>
      </c>
      <c r="J72">
        <v>32.880000000000003</v>
      </c>
      <c r="K72">
        <v>341.56456300000002</v>
      </c>
      <c r="L72">
        <v>653.15250000000003</v>
      </c>
      <c r="M72">
        <v>92</v>
      </c>
      <c r="N72">
        <v>56.7</v>
      </c>
      <c r="O72">
        <v>123.66562500000001</v>
      </c>
      <c r="P72">
        <v>103.5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19.971599999999999</v>
      </c>
      <c r="AH72">
        <v>39.395200000000003</v>
      </c>
      <c r="AI72">
        <v>3.1825000000000001</v>
      </c>
      <c r="AJ72">
        <v>0</v>
      </c>
      <c r="AK72">
        <v>26.2683</v>
      </c>
      <c r="AL72">
        <v>13.363</v>
      </c>
      <c r="AM72">
        <v>0</v>
      </c>
      <c r="AN72">
        <v>0.59302999999999995</v>
      </c>
      <c r="AO72">
        <v>1.47</v>
      </c>
      <c r="AP72">
        <v>6.4050000000000002</v>
      </c>
      <c r="AQ72">
        <v>62.244</v>
      </c>
      <c r="AR72">
        <v>15.897600000000001</v>
      </c>
      <c r="AS72">
        <v>9.4163999999999994</v>
      </c>
      <c r="AT72">
        <v>20.001799999999999</v>
      </c>
      <c r="AU72">
        <v>0</v>
      </c>
      <c r="AV72">
        <v>0</v>
      </c>
      <c r="AW72">
        <v>5.43</v>
      </c>
      <c r="AX72">
        <v>6.0279999999999996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2610.3845759999995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36.923999999999999</v>
      </c>
      <c r="G73">
        <v>22.263000000000002</v>
      </c>
      <c r="H73">
        <v>0</v>
      </c>
      <c r="I73">
        <v>44.387999999999998</v>
      </c>
      <c r="J73">
        <v>32.880000000000003</v>
      </c>
      <c r="K73">
        <v>341.56456300000002</v>
      </c>
      <c r="L73">
        <v>653.15250000000003</v>
      </c>
      <c r="M73">
        <v>92</v>
      </c>
      <c r="N73">
        <v>56.7</v>
      </c>
      <c r="O73">
        <v>123.66562500000001</v>
      </c>
      <c r="P73">
        <v>103.5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8.69</v>
      </c>
      <c r="AB73">
        <v>0</v>
      </c>
      <c r="AC73">
        <v>0</v>
      </c>
      <c r="AD73">
        <v>18.229800000000001</v>
      </c>
      <c r="AE73">
        <v>16.478852</v>
      </c>
      <c r="AF73">
        <v>8.8740000000000006</v>
      </c>
      <c r="AG73">
        <v>19.971599999999999</v>
      </c>
      <c r="AH73">
        <v>56.82</v>
      </c>
      <c r="AI73">
        <v>6.3650000000000002</v>
      </c>
      <c r="AJ73">
        <v>0</v>
      </c>
      <c r="AK73">
        <v>26.2683</v>
      </c>
      <c r="AL73">
        <v>13.363</v>
      </c>
      <c r="AM73">
        <v>5.2786799999999996</v>
      </c>
      <c r="AN73">
        <v>0.59302999999999995</v>
      </c>
      <c r="AO73">
        <v>1.47</v>
      </c>
      <c r="AP73">
        <v>6.4050000000000002</v>
      </c>
      <c r="AQ73">
        <v>62.244</v>
      </c>
      <c r="AR73">
        <v>15.897600000000001</v>
      </c>
      <c r="AS73">
        <v>9.4163999999999994</v>
      </c>
      <c r="AT73">
        <v>20.001799999999999</v>
      </c>
      <c r="AU73">
        <v>0</v>
      </c>
      <c r="AV73">
        <v>0</v>
      </c>
      <c r="AW73">
        <v>5.43</v>
      </c>
      <c r="AX73">
        <v>6.0279999999999996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2654.0754559999996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36.923999999999999</v>
      </c>
      <c r="G74">
        <v>22.263000000000002</v>
      </c>
      <c r="H74">
        <v>0</v>
      </c>
      <c r="I74">
        <v>44.387999999999998</v>
      </c>
      <c r="J74">
        <v>32.880000000000003</v>
      </c>
      <c r="K74">
        <v>341.56456300000002</v>
      </c>
      <c r="L74">
        <v>653.15250000000003</v>
      </c>
      <c r="M74">
        <v>92</v>
      </c>
      <c r="N74">
        <v>56.7</v>
      </c>
      <c r="O74">
        <v>123.66562500000001</v>
      </c>
      <c r="P74">
        <v>103.5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13.983000000000001</v>
      </c>
      <c r="AB74">
        <v>0</v>
      </c>
      <c r="AC74">
        <v>0</v>
      </c>
      <c r="AD74">
        <v>18.229800000000001</v>
      </c>
      <c r="AE74">
        <v>32.957704</v>
      </c>
      <c r="AF74">
        <v>17.748000000000001</v>
      </c>
      <c r="AG74">
        <v>19.971599999999999</v>
      </c>
      <c r="AH74">
        <v>75.760000000000005</v>
      </c>
      <c r="AI74">
        <v>32.700823999999997</v>
      </c>
      <c r="AJ74">
        <v>0</v>
      </c>
      <c r="AK74">
        <v>26.2683</v>
      </c>
      <c r="AL74">
        <v>13.363</v>
      </c>
      <c r="AM74">
        <v>10.557359999999999</v>
      </c>
      <c r="AN74">
        <v>0.59302999999999995</v>
      </c>
      <c r="AO74">
        <v>1.47</v>
      </c>
      <c r="AP74">
        <v>6.4050000000000002</v>
      </c>
      <c r="AQ74">
        <v>62.244</v>
      </c>
      <c r="AR74">
        <v>15.897600000000001</v>
      </c>
      <c r="AS74">
        <v>9.4163999999999994</v>
      </c>
      <c r="AT74">
        <v>20.001799999999999</v>
      </c>
      <c r="AU74">
        <v>0</v>
      </c>
      <c r="AV74">
        <v>0</v>
      </c>
      <c r="AW74">
        <v>5.43</v>
      </c>
      <c r="AX74">
        <v>6.0279999999999996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2735.2758119999999</v>
      </c>
    </row>
    <row r="75" spans="1:117">
      <c r="A75" t="s">
        <v>117</v>
      </c>
      <c r="B75">
        <v>0</v>
      </c>
      <c r="C75">
        <v>0</v>
      </c>
      <c r="D75">
        <v>37.799999999999997</v>
      </c>
      <c r="E75">
        <v>0</v>
      </c>
      <c r="F75">
        <v>37.466999999999999</v>
      </c>
      <c r="G75">
        <v>22.263000000000002</v>
      </c>
      <c r="H75">
        <v>0</v>
      </c>
      <c r="I75">
        <v>44.387999999999998</v>
      </c>
      <c r="J75">
        <v>32.880000000000003</v>
      </c>
      <c r="K75">
        <v>341.56456300000002</v>
      </c>
      <c r="L75">
        <v>653.15250000000003</v>
      </c>
      <c r="M75">
        <v>92</v>
      </c>
      <c r="N75">
        <v>56.7</v>
      </c>
      <c r="O75">
        <v>123.66562500000001</v>
      </c>
      <c r="P75">
        <v>103.5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0</v>
      </c>
      <c r="AA75">
        <v>31.6</v>
      </c>
      <c r="AB75">
        <v>13.17004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19.971599999999999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10.557359999999999</v>
      </c>
      <c r="AN75">
        <v>0.59302999999999995</v>
      </c>
      <c r="AO75">
        <v>1.47</v>
      </c>
      <c r="AP75">
        <v>6.4050000000000002</v>
      </c>
      <c r="AQ75">
        <v>62.244</v>
      </c>
      <c r="AR75">
        <v>15.897600000000001</v>
      </c>
      <c r="AS75">
        <v>9.4163999999999994</v>
      </c>
      <c r="AT75">
        <v>20.001799999999999</v>
      </c>
      <c r="AU75">
        <v>0</v>
      </c>
      <c r="AV75">
        <v>0</v>
      </c>
      <c r="AW75">
        <v>5.43</v>
      </c>
      <c r="AX75">
        <v>6.0279999999999996</v>
      </c>
      <c r="AY75">
        <v>0</v>
      </c>
      <c r="AZ75">
        <v>0</v>
      </c>
      <c r="BA75">
        <v>0</v>
      </c>
      <c r="BB75">
        <v>0</v>
      </c>
      <c r="BC75">
        <v>79.02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2778.6114439999997</v>
      </c>
    </row>
    <row r="76" spans="1:117">
      <c r="A76" t="s">
        <v>118</v>
      </c>
      <c r="B76">
        <v>0</v>
      </c>
      <c r="C76">
        <v>0</v>
      </c>
      <c r="D76">
        <v>37.799999999999997</v>
      </c>
      <c r="E76">
        <v>0</v>
      </c>
      <c r="F76">
        <v>37.466999999999999</v>
      </c>
      <c r="G76">
        <v>22.263000000000002</v>
      </c>
      <c r="H76">
        <v>0</v>
      </c>
      <c r="I76">
        <v>44.387999999999998</v>
      </c>
      <c r="J76">
        <v>32.880000000000003</v>
      </c>
      <c r="K76">
        <v>341.56456300000002</v>
      </c>
      <c r="L76">
        <v>653.15250000000003</v>
      </c>
      <c r="M76">
        <v>92</v>
      </c>
      <c r="N76">
        <v>56.7</v>
      </c>
      <c r="O76">
        <v>123.66562500000001</v>
      </c>
      <c r="P76">
        <v>103.5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0.59302999999999995</v>
      </c>
      <c r="AO76">
        <v>1.47</v>
      </c>
      <c r="AP76">
        <v>6.4050000000000002</v>
      </c>
      <c r="AQ76">
        <v>62.244</v>
      </c>
      <c r="AR76">
        <v>13.247999999999999</v>
      </c>
      <c r="AS76">
        <v>9.4163999999999994</v>
      </c>
      <c r="AT76">
        <v>20.001799999999999</v>
      </c>
      <c r="AU76">
        <v>0</v>
      </c>
      <c r="AV76">
        <v>0</v>
      </c>
      <c r="AW76">
        <v>5.43</v>
      </c>
      <c r="AX76">
        <v>6.0279999999999996</v>
      </c>
      <c r="AY76">
        <v>0</v>
      </c>
      <c r="AZ76">
        <v>0</v>
      </c>
      <c r="BA76">
        <v>0</v>
      </c>
      <c r="BB76">
        <v>0</v>
      </c>
      <c r="BC76">
        <v>80.02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2906.154477</v>
      </c>
    </row>
    <row r="77" spans="1:117">
      <c r="A77" t="s">
        <v>119</v>
      </c>
      <c r="B77">
        <v>0</v>
      </c>
      <c r="C77">
        <v>0</v>
      </c>
      <c r="D77">
        <v>37.799999999999997</v>
      </c>
      <c r="E77">
        <v>0</v>
      </c>
      <c r="F77">
        <v>37.466999999999999</v>
      </c>
      <c r="G77">
        <v>22.263000000000002</v>
      </c>
      <c r="H77">
        <v>0</v>
      </c>
      <c r="I77">
        <v>44.387999999999998</v>
      </c>
      <c r="J77">
        <v>32.880000000000003</v>
      </c>
      <c r="K77">
        <v>341.56456300000002</v>
      </c>
      <c r="L77">
        <v>653.15250000000003</v>
      </c>
      <c r="M77">
        <v>92</v>
      </c>
      <c r="N77">
        <v>56.7</v>
      </c>
      <c r="O77">
        <v>123.66562500000001</v>
      </c>
      <c r="P77">
        <v>103.5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0.59302999999999995</v>
      </c>
      <c r="AO77">
        <v>1.1759999999999999</v>
      </c>
      <c r="AP77">
        <v>6.4050000000000002</v>
      </c>
      <c r="AQ77">
        <v>62.244</v>
      </c>
      <c r="AR77">
        <v>13.247999999999999</v>
      </c>
      <c r="AS77">
        <v>9.4163999999999994</v>
      </c>
      <c r="AT77">
        <v>20.001799999999999</v>
      </c>
      <c r="AU77">
        <v>0</v>
      </c>
      <c r="AV77">
        <v>0</v>
      </c>
      <c r="AW77">
        <v>5.43</v>
      </c>
      <c r="AX77">
        <v>6.0279999999999996</v>
      </c>
      <c r="AY77">
        <v>0</v>
      </c>
      <c r="AZ77">
        <v>0</v>
      </c>
      <c r="BA77">
        <v>0</v>
      </c>
      <c r="BB77">
        <v>0</v>
      </c>
      <c r="BC77">
        <v>79.02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2904.8604770000002</v>
      </c>
    </row>
    <row r="78" spans="1:117">
      <c r="A78" t="s">
        <v>120</v>
      </c>
      <c r="B78">
        <v>0</v>
      </c>
      <c r="C78">
        <v>0</v>
      </c>
      <c r="D78">
        <v>37.799999999999997</v>
      </c>
      <c r="E78">
        <v>0</v>
      </c>
      <c r="F78">
        <v>37.466999999999999</v>
      </c>
      <c r="G78">
        <v>22.263000000000002</v>
      </c>
      <c r="H78">
        <v>0</v>
      </c>
      <c r="I78">
        <v>44.387999999999998</v>
      </c>
      <c r="J78">
        <v>32.880000000000003</v>
      </c>
      <c r="K78">
        <v>341.56456300000002</v>
      </c>
      <c r="L78">
        <v>653.15250000000003</v>
      </c>
      <c r="M78">
        <v>92</v>
      </c>
      <c r="N78">
        <v>56.7</v>
      </c>
      <c r="O78">
        <v>123.66562500000001</v>
      </c>
      <c r="P78">
        <v>103.5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0.59302999999999995</v>
      </c>
      <c r="AO78">
        <v>1.1759999999999999</v>
      </c>
      <c r="AP78">
        <v>6.4050000000000002</v>
      </c>
      <c r="AQ78">
        <v>62.244</v>
      </c>
      <c r="AR78">
        <v>13.247999999999999</v>
      </c>
      <c r="AS78">
        <v>9.4163999999999994</v>
      </c>
      <c r="AT78">
        <v>20.001799999999999</v>
      </c>
      <c r="AU78">
        <v>0</v>
      </c>
      <c r="AV78">
        <v>0</v>
      </c>
      <c r="AW78">
        <v>5.43</v>
      </c>
      <c r="AX78">
        <v>6.0279999999999996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2966.4604770000001</v>
      </c>
    </row>
    <row r="79" spans="1:117">
      <c r="A79" t="s">
        <v>121</v>
      </c>
      <c r="B79">
        <v>0</v>
      </c>
      <c r="C79">
        <v>0</v>
      </c>
      <c r="D79">
        <v>37.799999999999997</v>
      </c>
      <c r="E79">
        <v>0</v>
      </c>
      <c r="F79">
        <v>38.01</v>
      </c>
      <c r="G79">
        <v>22.263000000000002</v>
      </c>
      <c r="H79">
        <v>0</v>
      </c>
      <c r="I79">
        <v>44.387999999999998</v>
      </c>
      <c r="J79">
        <v>32.880000000000003</v>
      </c>
      <c r="K79">
        <v>341.56456300000002</v>
      </c>
      <c r="L79">
        <v>653.15250000000003</v>
      </c>
      <c r="M79">
        <v>92</v>
      </c>
      <c r="N79">
        <v>56.7</v>
      </c>
      <c r="O79">
        <v>123.66562500000001</v>
      </c>
      <c r="P79">
        <v>103.5</v>
      </c>
      <c r="Q79">
        <v>9.9924999999999997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19.5624</v>
      </c>
      <c r="AA79">
        <v>30.335999999999999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26.2683</v>
      </c>
      <c r="AL79">
        <v>13.363</v>
      </c>
      <c r="AM79">
        <v>15.804048</v>
      </c>
      <c r="AN79">
        <v>0.59302999999999995</v>
      </c>
      <c r="AO79">
        <v>1.1759999999999999</v>
      </c>
      <c r="AP79">
        <v>6.4050000000000002</v>
      </c>
      <c r="AQ79">
        <v>62.244</v>
      </c>
      <c r="AR79">
        <v>11.04</v>
      </c>
      <c r="AS79">
        <v>9.4163999999999994</v>
      </c>
      <c r="AT79">
        <v>20.001799999999999</v>
      </c>
      <c r="AU79">
        <v>0</v>
      </c>
      <c r="AV79">
        <v>0</v>
      </c>
      <c r="AW79">
        <v>5.43</v>
      </c>
      <c r="AX79">
        <v>6.0279999999999996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2952.9833969999995</v>
      </c>
    </row>
    <row r="80" spans="1:117">
      <c r="A80" t="s">
        <v>122</v>
      </c>
      <c r="B80">
        <v>0</v>
      </c>
      <c r="C80">
        <v>0</v>
      </c>
      <c r="D80">
        <v>37.799999999999997</v>
      </c>
      <c r="E80">
        <v>0</v>
      </c>
      <c r="F80">
        <v>38.01</v>
      </c>
      <c r="G80">
        <v>22.263000000000002</v>
      </c>
      <c r="H80">
        <v>0</v>
      </c>
      <c r="I80">
        <v>44.387999999999998</v>
      </c>
      <c r="J80">
        <v>32.880000000000003</v>
      </c>
      <c r="K80">
        <v>341.56456300000002</v>
      </c>
      <c r="L80">
        <v>653.15250000000003</v>
      </c>
      <c r="M80">
        <v>92</v>
      </c>
      <c r="N80">
        <v>56.7</v>
      </c>
      <c r="O80">
        <v>123.66562500000001</v>
      </c>
      <c r="P80">
        <v>103.5</v>
      </c>
      <c r="Q80">
        <v>9.9924999999999997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19.5624</v>
      </c>
      <c r="AA80">
        <v>28.123999999999999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26.2683</v>
      </c>
      <c r="AL80">
        <v>13.363</v>
      </c>
      <c r="AM80">
        <v>15.804048</v>
      </c>
      <c r="AN80">
        <v>0.59302999999999995</v>
      </c>
      <c r="AO80">
        <v>1.1759999999999999</v>
      </c>
      <c r="AP80">
        <v>6.4050000000000002</v>
      </c>
      <c r="AQ80">
        <v>62.244</v>
      </c>
      <c r="AR80">
        <v>11.04</v>
      </c>
      <c r="AS80">
        <v>9.4163999999999994</v>
      </c>
      <c r="AT80">
        <v>20.001799999999999</v>
      </c>
      <c r="AU80">
        <v>0</v>
      </c>
      <c r="AV80">
        <v>0</v>
      </c>
      <c r="AW80">
        <v>5.43</v>
      </c>
      <c r="AX80">
        <v>6.0279999999999996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2921.8895729999995</v>
      </c>
    </row>
    <row r="81" spans="1:117">
      <c r="A81" t="s">
        <v>123</v>
      </c>
      <c r="B81">
        <v>0</v>
      </c>
      <c r="C81">
        <v>0</v>
      </c>
      <c r="D81">
        <v>37.799999999999997</v>
      </c>
      <c r="E81">
        <v>0</v>
      </c>
      <c r="F81">
        <v>38.01</v>
      </c>
      <c r="G81">
        <v>22.263000000000002</v>
      </c>
      <c r="H81">
        <v>0</v>
      </c>
      <c r="I81">
        <v>44.387999999999998</v>
      </c>
      <c r="J81">
        <v>32.880000000000003</v>
      </c>
      <c r="K81">
        <v>341.56456300000002</v>
      </c>
      <c r="L81">
        <v>653.15250000000003</v>
      </c>
      <c r="M81">
        <v>92</v>
      </c>
      <c r="N81">
        <v>56.7</v>
      </c>
      <c r="O81">
        <v>123.66562500000001</v>
      </c>
      <c r="P81">
        <v>103.5</v>
      </c>
      <c r="Q81">
        <v>9.9924999999999997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6.5208000000000004</v>
      </c>
      <c r="AA81">
        <v>28.092400000000001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140.34540000000001</v>
      </c>
      <c r="AI81">
        <v>0</v>
      </c>
      <c r="AJ81">
        <v>0</v>
      </c>
      <c r="AK81">
        <v>26.2683</v>
      </c>
      <c r="AL81">
        <v>13.363</v>
      </c>
      <c r="AM81">
        <v>15.804048</v>
      </c>
      <c r="AN81">
        <v>0.59302999999999995</v>
      </c>
      <c r="AO81">
        <v>1.1759999999999999</v>
      </c>
      <c r="AP81">
        <v>6.4050000000000002</v>
      </c>
      <c r="AQ81">
        <v>62.244</v>
      </c>
      <c r="AR81">
        <v>49.68</v>
      </c>
      <c r="AS81">
        <v>9.4163999999999994</v>
      </c>
      <c r="AT81">
        <v>20.001799999999999</v>
      </c>
      <c r="AU81">
        <v>0</v>
      </c>
      <c r="AV81">
        <v>0</v>
      </c>
      <c r="AW81">
        <v>5.43</v>
      </c>
      <c r="AX81">
        <v>6.0279999999999996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2943.6373729999996</v>
      </c>
    </row>
    <row r="82" spans="1:117">
      <c r="A82" t="s">
        <v>124</v>
      </c>
      <c r="B82">
        <v>0</v>
      </c>
      <c r="C82">
        <v>0</v>
      </c>
      <c r="D82">
        <v>37.799999999999997</v>
      </c>
      <c r="E82">
        <v>0</v>
      </c>
      <c r="F82">
        <v>38.01</v>
      </c>
      <c r="G82">
        <v>22.263000000000002</v>
      </c>
      <c r="H82">
        <v>0</v>
      </c>
      <c r="I82">
        <v>44.387999999999998</v>
      </c>
      <c r="J82">
        <v>32.880000000000003</v>
      </c>
      <c r="K82">
        <v>341.56456300000002</v>
      </c>
      <c r="L82">
        <v>653.15250000000003</v>
      </c>
      <c r="M82">
        <v>92</v>
      </c>
      <c r="N82">
        <v>56.7</v>
      </c>
      <c r="O82">
        <v>123.66562500000001</v>
      </c>
      <c r="P82">
        <v>103.5</v>
      </c>
      <c r="Q82">
        <v>9.9924999999999997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6.5208000000000004</v>
      </c>
      <c r="AA82">
        <v>28.09872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39.0456</v>
      </c>
      <c r="AG82">
        <v>19.971599999999999</v>
      </c>
      <c r="AH82">
        <v>140.34540000000001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0.59302999999999995</v>
      </c>
      <c r="AO82">
        <v>1.1759999999999999</v>
      </c>
      <c r="AP82">
        <v>6.4050000000000002</v>
      </c>
      <c r="AQ82">
        <v>62.244</v>
      </c>
      <c r="AR82">
        <v>49.68</v>
      </c>
      <c r="AS82">
        <v>9.4163999999999994</v>
      </c>
      <c r="AT82">
        <v>20.001799999999999</v>
      </c>
      <c r="AU82">
        <v>0</v>
      </c>
      <c r="AV82">
        <v>0</v>
      </c>
      <c r="AW82">
        <v>5.43</v>
      </c>
      <c r="AX82">
        <v>6.0279999999999996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2943.6436929999995</v>
      </c>
    </row>
    <row r="83" spans="1:117">
      <c r="A83" t="s">
        <v>125</v>
      </c>
      <c r="B83">
        <v>0</v>
      </c>
      <c r="C83">
        <v>0</v>
      </c>
      <c r="D83">
        <v>37.799999999999997</v>
      </c>
      <c r="E83">
        <v>0</v>
      </c>
      <c r="F83">
        <v>39.095999999999997</v>
      </c>
      <c r="G83">
        <v>22.263000000000002</v>
      </c>
      <c r="H83">
        <v>0</v>
      </c>
      <c r="I83">
        <v>46.58</v>
      </c>
      <c r="J83">
        <v>32.880000000000003</v>
      </c>
      <c r="K83">
        <v>341.56456300000002</v>
      </c>
      <c r="L83">
        <v>653.15250000000003</v>
      </c>
      <c r="M83">
        <v>92</v>
      </c>
      <c r="N83">
        <v>56.7</v>
      </c>
      <c r="O83">
        <v>123.66562500000001</v>
      </c>
      <c r="P83">
        <v>103.5</v>
      </c>
      <c r="Q83">
        <v>9.9924999999999997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6.5208000000000004</v>
      </c>
      <c r="AA83">
        <v>28.09872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39.0456</v>
      </c>
      <c r="AG83">
        <v>19.971599999999999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0.59302999999999995</v>
      </c>
      <c r="AO83">
        <v>1.1759999999999999</v>
      </c>
      <c r="AP83">
        <v>6.4050000000000002</v>
      </c>
      <c r="AQ83">
        <v>62.244</v>
      </c>
      <c r="AR83">
        <v>11.04</v>
      </c>
      <c r="AS83">
        <v>9.4163999999999994</v>
      </c>
      <c r="AT83">
        <v>20.001799999999999</v>
      </c>
      <c r="AU83">
        <v>0</v>
      </c>
      <c r="AV83">
        <v>0</v>
      </c>
      <c r="AW83">
        <v>5.43</v>
      </c>
      <c r="AX83">
        <v>6.0279999999999996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2908.2816929999999</v>
      </c>
    </row>
    <row r="84" spans="1:117">
      <c r="A84" t="s">
        <v>126</v>
      </c>
      <c r="B84">
        <v>0</v>
      </c>
      <c r="C84">
        <v>0</v>
      </c>
      <c r="D84">
        <v>37.799999999999997</v>
      </c>
      <c r="E84">
        <v>0</v>
      </c>
      <c r="F84">
        <v>39.095999999999997</v>
      </c>
      <c r="G84">
        <v>22.263000000000002</v>
      </c>
      <c r="H84">
        <v>0</v>
      </c>
      <c r="I84">
        <v>46.58</v>
      </c>
      <c r="J84">
        <v>32.880000000000003</v>
      </c>
      <c r="K84">
        <v>341.56456300000002</v>
      </c>
      <c r="L84">
        <v>653.15250000000003</v>
      </c>
      <c r="M84">
        <v>92</v>
      </c>
      <c r="N84">
        <v>56.7</v>
      </c>
      <c r="O84">
        <v>123.66562500000001</v>
      </c>
      <c r="P84">
        <v>103.5</v>
      </c>
      <c r="Q84">
        <v>9.9924999999999997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13.983000000000001</v>
      </c>
      <c r="AB84">
        <v>26.34008</v>
      </c>
      <c r="AC84">
        <v>9.6778399999999998</v>
      </c>
      <c r="AD84">
        <v>27.3447</v>
      </c>
      <c r="AE84">
        <v>32.844799999999999</v>
      </c>
      <c r="AF84">
        <v>26.622</v>
      </c>
      <c r="AG84">
        <v>19.971599999999999</v>
      </c>
      <c r="AH84">
        <v>104.17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0.59302999999999995</v>
      </c>
      <c r="AO84">
        <v>1.1759999999999999</v>
      </c>
      <c r="AP84">
        <v>6.4050000000000002</v>
      </c>
      <c r="AQ84">
        <v>62.244</v>
      </c>
      <c r="AR84">
        <v>8.8320000000000007</v>
      </c>
      <c r="AS84">
        <v>9.4163999999999994</v>
      </c>
      <c r="AT84">
        <v>20.001799999999999</v>
      </c>
      <c r="AU84">
        <v>0</v>
      </c>
      <c r="AV84">
        <v>0</v>
      </c>
      <c r="AW84">
        <v>5.43</v>
      </c>
      <c r="AX84">
        <v>6.0279999999999996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2788.1799919999999</v>
      </c>
    </row>
    <row r="85" spans="1:117">
      <c r="A85" t="s">
        <v>127</v>
      </c>
      <c r="B85">
        <v>0</v>
      </c>
      <c r="C85">
        <v>0</v>
      </c>
      <c r="D85">
        <v>37.799999999999997</v>
      </c>
      <c r="E85">
        <v>0</v>
      </c>
      <c r="F85">
        <v>39.095999999999997</v>
      </c>
      <c r="G85">
        <v>22.263000000000002</v>
      </c>
      <c r="H85">
        <v>0</v>
      </c>
      <c r="I85">
        <v>46.58</v>
      </c>
      <c r="J85">
        <v>32.880000000000003</v>
      </c>
      <c r="K85">
        <v>341.56456300000002</v>
      </c>
      <c r="L85">
        <v>653.15250000000003</v>
      </c>
      <c r="M85">
        <v>92</v>
      </c>
      <c r="N85">
        <v>56.7</v>
      </c>
      <c r="O85">
        <v>123.66562500000001</v>
      </c>
      <c r="P85">
        <v>103.5</v>
      </c>
      <c r="Q85">
        <v>9.9924999999999997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8.69</v>
      </c>
      <c r="AB85">
        <v>13.17004</v>
      </c>
      <c r="AC85">
        <v>0</v>
      </c>
      <c r="AD85">
        <v>18.229800000000001</v>
      </c>
      <c r="AE85">
        <v>16.4224</v>
      </c>
      <c r="AF85">
        <v>17.748000000000001</v>
      </c>
      <c r="AG85">
        <v>19.971599999999999</v>
      </c>
      <c r="AH85">
        <v>75.760000000000005</v>
      </c>
      <c r="AI85">
        <v>0</v>
      </c>
      <c r="AJ85">
        <v>0</v>
      </c>
      <c r="AK85">
        <v>26.2683</v>
      </c>
      <c r="AL85">
        <v>13.363</v>
      </c>
      <c r="AM85">
        <v>10.557359999999999</v>
      </c>
      <c r="AN85">
        <v>0.59302999999999995</v>
      </c>
      <c r="AO85">
        <v>1.1759999999999999</v>
      </c>
      <c r="AP85">
        <v>6.4050000000000002</v>
      </c>
      <c r="AQ85">
        <v>62.244</v>
      </c>
      <c r="AR85">
        <v>8.8320000000000007</v>
      </c>
      <c r="AS85">
        <v>9.4163999999999994</v>
      </c>
      <c r="AT85">
        <v>20.001799999999999</v>
      </c>
      <c r="AU85">
        <v>0</v>
      </c>
      <c r="AV85">
        <v>0</v>
      </c>
      <c r="AW85">
        <v>5.43</v>
      </c>
      <c r="AX85">
        <v>6.0279999999999996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2691.9711240000001</v>
      </c>
    </row>
    <row r="86" spans="1:117">
      <c r="A86" t="s">
        <v>128</v>
      </c>
      <c r="B86">
        <v>0</v>
      </c>
      <c r="C86">
        <v>0</v>
      </c>
      <c r="D86">
        <v>37.799999999999997</v>
      </c>
      <c r="E86">
        <v>0</v>
      </c>
      <c r="F86">
        <v>39.095999999999997</v>
      </c>
      <c r="G86">
        <v>22.263000000000002</v>
      </c>
      <c r="H86">
        <v>0</v>
      </c>
      <c r="I86">
        <v>46.58</v>
      </c>
      <c r="J86">
        <v>32.880000000000003</v>
      </c>
      <c r="K86">
        <v>341.56456300000002</v>
      </c>
      <c r="L86">
        <v>653.15250000000003</v>
      </c>
      <c r="M86">
        <v>92</v>
      </c>
      <c r="N86">
        <v>56.7</v>
      </c>
      <c r="O86">
        <v>123.66562500000001</v>
      </c>
      <c r="P86">
        <v>103.5</v>
      </c>
      <c r="Q86">
        <v>9.9924999999999997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9.1149000000000004</v>
      </c>
      <c r="AE86">
        <v>16.4224</v>
      </c>
      <c r="AF86">
        <v>17.748000000000001</v>
      </c>
      <c r="AG86">
        <v>19.971599999999999</v>
      </c>
      <c r="AH86">
        <v>56.82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0.59302999999999995</v>
      </c>
      <c r="AO86">
        <v>1.1759999999999999</v>
      </c>
      <c r="AP86">
        <v>6.4050000000000002</v>
      </c>
      <c r="AQ86">
        <v>62.244</v>
      </c>
      <c r="AR86">
        <v>8.8320000000000007</v>
      </c>
      <c r="AS86">
        <v>9.4163999999999994</v>
      </c>
      <c r="AT86">
        <v>20.001799999999999</v>
      </c>
      <c r="AU86">
        <v>0</v>
      </c>
      <c r="AV86">
        <v>0</v>
      </c>
      <c r="AW86">
        <v>5.43</v>
      </c>
      <c r="AX86">
        <v>6.0279999999999996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2655.226224</v>
      </c>
    </row>
    <row r="87" spans="1:117">
      <c r="A87" t="s">
        <v>129</v>
      </c>
      <c r="B87">
        <v>0</v>
      </c>
      <c r="C87">
        <v>0</v>
      </c>
      <c r="D87">
        <v>37.799999999999997</v>
      </c>
      <c r="E87">
        <v>0</v>
      </c>
      <c r="F87">
        <v>39.639000000000003</v>
      </c>
      <c r="G87">
        <v>22.263000000000002</v>
      </c>
      <c r="H87">
        <v>0</v>
      </c>
      <c r="I87">
        <v>46.58</v>
      </c>
      <c r="J87">
        <v>32.880000000000003</v>
      </c>
      <c r="K87">
        <v>341.56456300000002</v>
      </c>
      <c r="L87">
        <v>653.15250000000003</v>
      </c>
      <c r="M87">
        <v>92</v>
      </c>
      <c r="N87">
        <v>56.7</v>
      </c>
      <c r="O87">
        <v>123.66562500000001</v>
      </c>
      <c r="P87">
        <v>103.5</v>
      </c>
      <c r="Q87">
        <v>9.9924999999999997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1.321</v>
      </c>
      <c r="AE87">
        <v>16.4224</v>
      </c>
      <c r="AF87">
        <v>17.748000000000001</v>
      </c>
      <c r="AG87">
        <v>19.971599999999999</v>
      </c>
      <c r="AH87">
        <v>37.880000000000003</v>
      </c>
      <c r="AI87">
        <v>0</v>
      </c>
      <c r="AJ87">
        <v>0</v>
      </c>
      <c r="AK87">
        <v>26.2683</v>
      </c>
      <c r="AL87">
        <v>13.363</v>
      </c>
      <c r="AM87">
        <v>5.2786799999999996</v>
      </c>
      <c r="AN87">
        <v>0.59302999999999995</v>
      </c>
      <c r="AO87">
        <v>1.1759999999999999</v>
      </c>
      <c r="AP87">
        <v>6.4050000000000002</v>
      </c>
      <c r="AQ87">
        <v>62.244</v>
      </c>
      <c r="AR87">
        <v>11.04</v>
      </c>
      <c r="AS87">
        <v>9.4163999999999994</v>
      </c>
      <c r="AT87">
        <v>20.001799999999999</v>
      </c>
      <c r="AU87">
        <v>0</v>
      </c>
      <c r="AV87">
        <v>0</v>
      </c>
      <c r="AW87">
        <v>5.43</v>
      </c>
      <c r="AX87">
        <v>6.0279999999999996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2625.9646439999997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39.639000000000003</v>
      </c>
      <c r="G88">
        <v>22.263000000000002</v>
      </c>
      <c r="H88">
        <v>0</v>
      </c>
      <c r="I88">
        <v>46.58</v>
      </c>
      <c r="J88">
        <v>32.880000000000003</v>
      </c>
      <c r="K88">
        <v>341.56456300000002</v>
      </c>
      <c r="L88">
        <v>653.15250000000003</v>
      </c>
      <c r="M88">
        <v>92</v>
      </c>
      <c r="N88">
        <v>56.7</v>
      </c>
      <c r="O88">
        <v>123.66562500000001</v>
      </c>
      <c r="P88">
        <v>103.5</v>
      </c>
      <c r="Q88">
        <v>9.9924999999999997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1.321</v>
      </c>
      <c r="AE88">
        <v>16.4224</v>
      </c>
      <c r="AF88">
        <v>8.8740000000000006</v>
      </c>
      <c r="AG88">
        <v>19.971599999999999</v>
      </c>
      <c r="AH88">
        <v>20.834</v>
      </c>
      <c r="AI88">
        <v>0</v>
      </c>
      <c r="AJ88">
        <v>0</v>
      </c>
      <c r="AK88">
        <v>26.2683</v>
      </c>
      <c r="AL88">
        <v>13.363</v>
      </c>
      <c r="AM88">
        <v>5.0654000000000003</v>
      </c>
      <c r="AN88">
        <v>0.59302999999999995</v>
      </c>
      <c r="AO88">
        <v>1.1759999999999999</v>
      </c>
      <c r="AP88">
        <v>6.4050000000000002</v>
      </c>
      <c r="AQ88">
        <v>62.244</v>
      </c>
      <c r="AR88">
        <v>49.68</v>
      </c>
      <c r="AS88">
        <v>9.4163999999999994</v>
      </c>
      <c r="AT88">
        <v>20.001799999999999</v>
      </c>
      <c r="AU88">
        <v>0</v>
      </c>
      <c r="AV88">
        <v>0</v>
      </c>
      <c r="AW88">
        <v>5.43</v>
      </c>
      <c r="AX88">
        <v>6.0279999999999996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2638.4713639999991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39.639000000000003</v>
      </c>
      <c r="G89">
        <v>22.263000000000002</v>
      </c>
      <c r="H89">
        <v>0</v>
      </c>
      <c r="I89">
        <v>46.58</v>
      </c>
      <c r="J89">
        <v>32.880000000000003</v>
      </c>
      <c r="K89">
        <v>341.56456300000002</v>
      </c>
      <c r="L89">
        <v>653.15250000000003</v>
      </c>
      <c r="M89">
        <v>92</v>
      </c>
      <c r="N89">
        <v>56.7</v>
      </c>
      <c r="O89">
        <v>123.66562500000001</v>
      </c>
      <c r="P89">
        <v>103.5</v>
      </c>
      <c r="Q89">
        <v>9.9924999999999997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1.321</v>
      </c>
      <c r="AE89">
        <v>16.4224</v>
      </c>
      <c r="AF89">
        <v>8.8740000000000006</v>
      </c>
      <c r="AG89">
        <v>19.971599999999999</v>
      </c>
      <c r="AH89">
        <v>20.834</v>
      </c>
      <c r="AI89">
        <v>0</v>
      </c>
      <c r="AJ89">
        <v>0</v>
      </c>
      <c r="AK89">
        <v>26.2683</v>
      </c>
      <c r="AL89">
        <v>13.363</v>
      </c>
      <c r="AM89">
        <v>4.7988</v>
      </c>
      <c r="AN89">
        <v>0.59302999999999995</v>
      </c>
      <c r="AO89">
        <v>1.1759999999999999</v>
      </c>
      <c r="AP89">
        <v>6.4050000000000002</v>
      </c>
      <c r="AQ89">
        <v>62.244</v>
      </c>
      <c r="AR89">
        <v>17.664000000000001</v>
      </c>
      <c r="AS89">
        <v>9.4163999999999994</v>
      </c>
      <c r="AT89">
        <v>20.001799999999999</v>
      </c>
      <c r="AU89">
        <v>0</v>
      </c>
      <c r="AV89">
        <v>0</v>
      </c>
      <c r="AW89">
        <v>5.43</v>
      </c>
      <c r="AX89">
        <v>6.0279999999999996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2606.1887639999995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39.639000000000003</v>
      </c>
      <c r="G90">
        <v>22.263000000000002</v>
      </c>
      <c r="H90">
        <v>0</v>
      </c>
      <c r="I90">
        <v>46.58</v>
      </c>
      <c r="J90">
        <v>32.880000000000003</v>
      </c>
      <c r="K90">
        <v>341.56456300000002</v>
      </c>
      <c r="L90">
        <v>653.15250000000003</v>
      </c>
      <c r="M90">
        <v>92</v>
      </c>
      <c r="N90">
        <v>56.7</v>
      </c>
      <c r="O90">
        <v>123.66562500000001</v>
      </c>
      <c r="P90">
        <v>103.5</v>
      </c>
      <c r="Q90">
        <v>9.9924999999999997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1.321</v>
      </c>
      <c r="AE90">
        <v>16.4224</v>
      </c>
      <c r="AF90">
        <v>8.8740000000000006</v>
      </c>
      <c r="AG90">
        <v>19.971599999999999</v>
      </c>
      <c r="AH90">
        <v>20.834</v>
      </c>
      <c r="AI90">
        <v>0</v>
      </c>
      <c r="AJ90">
        <v>0</v>
      </c>
      <c r="AK90">
        <v>26.2683</v>
      </c>
      <c r="AL90">
        <v>13.363</v>
      </c>
      <c r="AM90">
        <v>0</v>
      </c>
      <c r="AN90">
        <v>0.59302999999999995</v>
      </c>
      <c r="AO90">
        <v>1.1759999999999999</v>
      </c>
      <c r="AP90">
        <v>6.4050000000000002</v>
      </c>
      <c r="AQ90">
        <v>49.707000000000001</v>
      </c>
      <c r="AR90">
        <v>17.664000000000001</v>
      </c>
      <c r="AS90">
        <v>9.4163999999999994</v>
      </c>
      <c r="AT90">
        <v>20.001799999999999</v>
      </c>
      <c r="AU90">
        <v>0</v>
      </c>
      <c r="AV90">
        <v>0</v>
      </c>
      <c r="AW90">
        <v>5.43</v>
      </c>
      <c r="AX90">
        <v>6.0279999999999996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2588.8529639999992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39.639000000000003</v>
      </c>
      <c r="G91">
        <v>22.263000000000002</v>
      </c>
      <c r="H91">
        <v>0</v>
      </c>
      <c r="I91">
        <v>46.58</v>
      </c>
      <c r="J91">
        <v>32.880000000000003</v>
      </c>
      <c r="K91">
        <v>341.56456300000002</v>
      </c>
      <c r="L91">
        <v>653.15250000000003</v>
      </c>
      <c r="M91">
        <v>92</v>
      </c>
      <c r="N91">
        <v>56.7</v>
      </c>
      <c r="O91">
        <v>123.66562500000001</v>
      </c>
      <c r="P91">
        <v>103.5</v>
      </c>
      <c r="Q91">
        <v>9.9924999999999997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11.997</v>
      </c>
      <c r="AC91">
        <v>0</v>
      </c>
      <c r="AD91">
        <v>1.321</v>
      </c>
      <c r="AE91">
        <v>16.4224</v>
      </c>
      <c r="AF91">
        <v>8.8740000000000006</v>
      </c>
      <c r="AG91">
        <v>19.971599999999999</v>
      </c>
      <c r="AH91">
        <v>20.834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0.59302999999999995</v>
      </c>
      <c r="AO91">
        <v>1.1759999999999999</v>
      </c>
      <c r="AP91">
        <v>6.4050000000000002</v>
      </c>
      <c r="AQ91">
        <v>46.62</v>
      </c>
      <c r="AR91">
        <v>15.456</v>
      </c>
      <c r="AS91">
        <v>9.4163999999999994</v>
      </c>
      <c r="AT91">
        <v>20.001799999999999</v>
      </c>
      <c r="AU91">
        <v>0</v>
      </c>
      <c r="AV91">
        <v>0</v>
      </c>
      <c r="AW91">
        <v>5.43</v>
      </c>
      <c r="AX91">
        <v>6.0279999999999996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2582.384923999999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39.639000000000003</v>
      </c>
      <c r="G92">
        <v>22.263000000000002</v>
      </c>
      <c r="H92">
        <v>0</v>
      </c>
      <c r="I92">
        <v>46.58</v>
      </c>
      <c r="J92">
        <v>32.880000000000003</v>
      </c>
      <c r="K92">
        <v>341.56456300000002</v>
      </c>
      <c r="L92">
        <v>653.15250000000003</v>
      </c>
      <c r="M92">
        <v>92</v>
      </c>
      <c r="N92">
        <v>56.7</v>
      </c>
      <c r="O92">
        <v>123.66562500000001</v>
      </c>
      <c r="P92">
        <v>103.5</v>
      </c>
      <c r="Q92">
        <v>9.9924999999999997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11.997</v>
      </c>
      <c r="AC92">
        <v>0</v>
      </c>
      <c r="AD92">
        <v>1.321</v>
      </c>
      <c r="AE92">
        <v>16.4224</v>
      </c>
      <c r="AF92">
        <v>8.8740000000000006</v>
      </c>
      <c r="AG92">
        <v>19.971599999999999</v>
      </c>
      <c r="AH92">
        <v>20.834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0.59302999999999995</v>
      </c>
      <c r="AO92">
        <v>1.1759999999999999</v>
      </c>
      <c r="AP92">
        <v>6.4050000000000002</v>
      </c>
      <c r="AQ92">
        <v>46.62</v>
      </c>
      <c r="AR92">
        <v>15.456</v>
      </c>
      <c r="AS92">
        <v>9.4163999999999994</v>
      </c>
      <c r="AT92">
        <v>20.001799999999999</v>
      </c>
      <c r="AU92">
        <v>0</v>
      </c>
      <c r="AV92">
        <v>0</v>
      </c>
      <c r="AW92">
        <v>5.43</v>
      </c>
      <c r="AX92">
        <v>6.0279999999999996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2582.384923999999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39.639000000000003</v>
      </c>
      <c r="G93">
        <v>22.263000000000002</v>
      </c>
      <c r="H93">
        <v>0</v>
      </c>
      <c r="I93">
        <v>46.58</v>
      </c>
      <c r="J93">
        <v>32.880000000000003</v>
      </c>
      <c r="K93">
        <v>341.56456300000002</v>
      </c>
      <c r="L93">
        <v>653.15250000000003</v>
      </c>
      <c r="M93">
        <v>92</v>
      </c>
      <c r="N93">
        <v>56.7</v>
      </c>
      <c r="O93">
        <v>123.66562500000001</v>
      </c>
      <c r="P93">
        <v>103.5</v>
      </c>
      <c r="Q93">
        <v>9.9924999999999997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11.997</v>
      </c>
      <c r="AC93">
        <v>0</v>
      </c>
      <c r="AD93">
        <v>1.321</v>
      </c>
      <c r="AE93">
        <v>16.4224</v>
      </c>
      <c r="AF93">
        <v>8.8740000000000006</v>
      </c>
      <c r="AG93">
        <v>19.971599999999999</v>
      </c>
      <c r="AH93">
        <v>20.834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0.59302999999999995</v>
      </c>
      <c r="AO93">
        <v>1.1759999999999999</v>
      </c>
      <c r="AP93">
        <v>6.4050000000000002</v>
      </c>
      <c r="AQ93">
        <v>34.020000000000003</v>
      </c>
      <c r="AR93">
        <v>15.456</v>
      </c>
      <c r="AS93">
        <v>9.4163999999999994</v>
      </c>
      <c r="AT93">
        <v>20.001799999999999</v>
      </c>
      <c r="AU93">
        <v>0</v>
      </c>
      <c r="AV93">
        <v>0</v>
      </c>
      <c r="AW93">
        <v>5.43</v>
      </c>
      <c r="AX93">
        <v>6.0279999999999996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2569.7849239999991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39.639000000000003</v>
      </c>
      <c r="G94">
        <v>22.263000000000002</v>
      </c>
      <c r="H94">
        <v>0</v>
      </c>
      <c r="I94">
        <v>46.58</v>
      </c>
      <c r="J94">
        <v>32.880000000000003</v>
      </c>
      <c r="K94">
        <v>341.56456300000002</v>
      </c>
      <c r="L94">
        <v>653.15250000000003</v>
      </c>
      <c r="M94">
        <v>92</v>
      </c>
      <c r="N94">
        <v>56.7</v>
      </c>
      <c r="O94">
        <v>123.66562500000001</v>
      </c>
      <c r="P94">
        <v>103.5</v>
      </c>
      <c r="Q94">
        <v>9.9924999999999997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11.997</v>
      </c>
      <c r="AC94">
        <v>0</v>
      </c>
      <c r="AD94">
        <v>1.321</v>
      </c>
      <c r="AE94">
        <v>16.4224</v>
      </c>
      <c r="AF94">
        <v>8.8740000000000006</v>
      </c>
      <c r="AG94">
        <v>19.971599999999999</v>
      </c>
      <c r="AH94">
        <v>20.834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0.59302999999999995</v>
      </c>
      <c r="AO94">
        <v>1.1759999999999999</v>
      </c>
      <c r="AP94">
        <v>6.4050000000000002</v>
      </c>
      <c r="AQ94">
        <v>31.122</v>
      </c>
      <c r="AR94">
        <v>15.456</v>
      </c>
      <c r="AS94">
        <v>9.4163999999999994</v>
      </c>
      <c r="AT94">
        <v>20.001799999999999</v>
      </c>
      <c r="AU94">
        <v>0</v>
      </c>
      <c r="AV94">
        <v>0</v>
      </c>
      <c r="AW94">
        <v>5.43</v>
      </c>
      <c r="AX94">
        <v>6.0279999999999996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2566.886923999999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39.639000000000003</v>
      </c>
      <c r="G95">
        <v>22.263000000000002</v>
      </c>
      <c r="H95">
        <v>0</v>
      </c>
      <c r="I95">
        <v>46.58</v>
      </c>
      <c r="J95">
        <v>32.880000000000003</v>
      </c>
      <c r="K95">
        <v>341.56456300000002</v>
      </c>
      <c r="L95">
        <v>653.15250000000003</v>
      </c>
      <c r="M95">
        <v>92</v>
      </c>
      <c r="N95">
        <v>56.7</v>
      </c>
      <c r="O95">
        <v>123.66562500000001</v>
      </c>
      <c r="P95">
        <v>103.5</v>
      </c>
      <c r="Q95">
        <v>9.9924999999999997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16.4224</v>
      </c>
      <c r="AF95">
        <v>8.8740000000000006</v>
      </c>
      <c r="AG95">
        <v>19.971599999999999</v>
      </c>
      <c r="AH95">
        <v>20.834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0.59302999999999995</v>
      </c>
      <c r="AO95">
        <v>1.1759999999999999</v>
      </c>
      <c r="AP95">
        <v>6.4050000000000002</v>
      </c>
      <c r="AQ95">
        <v>31.122</v>
      </c>
      <c r="AR95">
        <v>15.456</v>
      </c>
      <c r="AS95">
        <v>10.089</v>
      </c>
      <c r="AT95">
        <v>20.001799999999999</v>
      </c>
      <c r="AU95">
        <v>0</v>
      </c>
      <c r="AV95">
        <v>0</v>
      </c>
      <c r="AW95">
        <v>5.43</v>
      </c>
      <c r="AX95">
        <v>6.0279999999999996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2556.6125239999997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39.639000000000003</v>
      </c>
      <c r="G96">
        <v>22.263000000000002</v>
      </c>
      <c r="H96">
        <v>0</v>
      </c>
      <c r="I96">
        <v>46.58</v>
      </c>
      <c r="J96">
        <v>32.880000000000003</v>
      </c>
      <c r="K96">
        <v>341.56456300000002</v>
      </c>
      <c r="L96">
        <v>653.15250000000003</v>
      </c>
      <c r="M96">
        <v>92</v>
      </c>
      <c r="N96">
        <v>56.7</v>
      </c>
      <c r="O96">
        <v>123.66562500000001</v>
      </c>
      <c r="P96">
        <v>103.5</v>
      </c>
      <c r="Q96">
        <v>9.9924999999999997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16.4224</v>
      </c>
      <c r="AF96">
        <v>8.8740000000000006</v>
      </c>
      <c r="AG96">
        <v>19.971599999999999</v>
      </c>
      <c r="AH96">
        <v>20.834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0.59302999999999995</v>
      </c>
      <c r="AO96">
        <v>1.1759999999999999</v>
      </c>
      <c r="AP96">
        <v>6.4050000000000002</v>
      </c>
      <c r="AQ96">
        <v>31.122</v>
      </c>
      <c r="AR96">
        <v>15.456</v>
      </c>
      <c r="AS96">
        <v>10.089</v>
      </c>
      <c r="AT96">
        <v>20.001799999999999</v>
      </c>
      <c r="AU96">
        <v>0</v>
      </c>
      <c r="AV96">
        <v>0</v>
      </c>
      <c r="AW96">
        <v>5.43</v>
      </c>
      <c r="AX96">
        <v>6.0279999999999996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2556.6125239999997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39.639000000000003</v>
      </c>
      <c r="G97">
        <v>22.263000000000002</v>
      </c>
      <c r="H97">
        <v>0</v>
      </c>
      <c r="I97">
        <v>46.58</v>
      </c>
      <c r="J97">
        <v>32.880000000000003</v>
      </c>
      <c r="K97">
        <v>341.56456300000002</v>
      </c>
      <c r="L97">
        <v>653.15250000000003</v>
      </c>
      <c r="M97">
        <v>92</v>
      </c>
      <c r="N97">
        <v>56.7</v>
      </c>
      <c r="O97">
        <v>123.66562500000001</v>
      </c>
      <c r="P97">
        <v>103.5</v>
      </c>
      <c r="Q97">
        <v>9.9924999999999997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16.4224</v>
      </c>
      <c r="AF97">
        <v>8.8740000000000006</v>
      </c>
      <c r="AG97">
        <v>19.971599999999999</v>
      </c>
      <c r="AH97">
        <v>20.834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0.59302999999999995</v>
      </c>
      <c r="AO97">
        <v>1.1759999999999999</v>
      </c>
      <c r="AP97">
        <v>6.4050000000000002</v>
      </c>
      <c r="AQ97">
        <v>31.122</v>
      </c>
      <c r="AR97">
        <v>11.04</v>
      </c>
      <c r="AS97">
        <v>10.089</v>
      </c>
      <c r="AT97">
        <v>20.001799999999999</v>
      </c>
      <c r="AU97">
        <v>0</v>
      </c>
      <c r="AV97">
        <v>0</v>
      </c>
      <c r="AW97">
        <v>5.43</v>
      </c>
      <c r="AX97">
        <v>6.0279999999999996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2552.1965239999995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39.639000000000003</v>
      </c>
      <c r="G98">
        <v>22.263000000000002</v>
      </c>
      <c r="H98">
        <v>0</v>
      </c>
      <c r="I98">
        <v>46.58</v>
      </c>
      <c r="J98">
        <v>32.880000000000003</v>
      </c>
      <c r="K98">
        <v>341.56456300000002</v>
      </c>
      <c r="L98">
        <v>653.15250000000003</v>
      </c>
      <c r="M98">
        <v>92</v>
      </c>
      <c r="N98">
        <v>56.7</v>
      </c>
      <c r="O98">
        <v>123.66562500000001</v>
      </c>
      <c r="P98">
        <v>103.5</v>
      </c>
      <c r="Q98">
        <v>9.9924999999999997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16.4224</v>
      </c>
      <c r="AF98">
        <v>8.8740000000000006</v>
      </c>
      <c r="AG98">
        <v>19.971599999999999</v>
      </c>
      <c r="AH98">
        <v>20.834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0.59302999999999995</v>
      </c>
      <c r="AO98">
        <v>1.1759999999999999</v>
      </c>
      <c r="AP98">
        <v>6.4050000000000002</v>
      </c>
      <c r="AQ98">
        <v>31.122</v>
      </c>
      <c r="AR98">
        <v>11.04</v>
      </c>
      <c r="AS98">
        <v>11.03064</v>
      </c>
      <c r="AT98">
        <v>20.001799999999999</v>
      </c>
      <c r="AU98">
        <v>0</v>
      </c>
      <c r="AV98">
        <v>0</v>
      </c>
      <c r="AW98">
        <v>5.43</v>
      </c>
      <c r="AX98">
        <v>6.0279999999999996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2553.1381639999995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0.93765000000000132</v>
      </c>
      <c r="E99">
        <f t="shared" si="2"/>
        <v>0</v>
      </c>
      <c r="F99">
        <f t="shared" si="2"/>
        <v>0.92079225000000009</v>
      </c>
      <c r="G99">
        <f t="shared" si="2"/>
        <v>0.53431199999999912</v>
      </c>
      <c r="H99">
        <f t="shared" si="2"/>
        <v>0</v>
      </c>
      <c r="I99">
        <f t="shared" si="2"/>
        <v>1.0905199999999986</v>
      </c>
      <c r="J99">
        <f t="shared" si="2"/>
        <v>0.78912000000000171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1.0253249999999987</v>
      </c>
      <c r="O99">
        <f t="shared" si="2"/>
        <v>2.9679749999999947</v>
      </c>
      <c r="P99">
        <f t="shared" si="2"/>
        <v>2.484</v>
      </c>
      <c r="Q99">
        <f t="shared" si="2"/>
        <v>0.23981999999999951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6.9608000000000017E-2</v>
      </c>
      <c r="AA99">
        <f t="shared" si="2"/>
        <v>0.14211151999999999</v>
      </c>
      <c r="AB99">
        <f t="shared" si="2"/>
        <v>0.26222775999999992</v>
      </c>
      <c r="AC99">
        <f t="shared" si="2"/>
        <v>7.7490209999999976E-2</v>
      </c>
      <c r="AD99">
        <f t="shared" si="2"/>
        <v>0.18262296600000005</v>
      </c>
      <c r="AE99">
        <f t="shared" si="2"/>
        <v>0.59301286399999953</v>
      </c>
      <c r="AF99">
        <f t="shared" si="2"/>
        <v>0.33454980000000029</v>
      </c>
      <c r="AG99">
        <f t="shared" si="2"/>
        <v>0.47931840000000075</v>
      </c>
      <c r="AH99">
        <f t="shared" si="2"/>
        <v>0.95647000000000049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0.49835275000000084</v>
      </c>
      <c r="AM99">
        <f t="shared" si="2"/>
        <v>9.3277341500000027E-2</v>
      </c>
      <c r="AN99">
        <f t="shared" si="2"/>
        <v>1.4232719999999982E-2</v>
      </c>
      <c r="AO99">
        <f t="shared" si="2"/>
        <v>3.3662999999999978E-2</v>
      </c>
      <c r="AP99">
        <f t="shared" si="2"/>
        <v>0.15628199999999975</v>
      </c>
      <c r="AQ99">
        <f t="shared" si="2"/>
        <v>0.65932649999999959</v>
      </c>
      <c r="AR99">
        <f t="shared" si="2"/>
        <v>0.39619800000000011</v>
      </c>
      <c r="AS99">
        <f t="shared" si="2"/>
        <v>0.29955317049999985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0.14467200000000022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3.3289300000000059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62.756658086999998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</v>
      </c>
      <c r="L3">
        <v>392.43209999999999</v>
      </c>
      <c r="M3">
        <v>92</v>
      </c>
      <c r="N3">
        <v>0</v>
      </c>
      <c r="O3">
        <v>123.66562500000001</v>
      </c>
      <c r="P3">
        <v>103.5</v>
      </c>
      <c r="Q3">
        <v>8.3876000000000008</v>
      </c>
      <c r="R3">
        <v>39.770166000000003</v>
      </c>
      <c r="S3">
        <v>22.293600000000001</v>
      </c>
      <c r="T3">
        <v>0</v>
      </c>
      <c r="U3">
        <v>418.77</v>
      </c>
      <c r="V3">
        <v>15.464600000000001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26.2683</v>
      </c>
      <c r="AL3">
        <v>2.5564</v>
      </c>
      <c r="AM3">
        <v>0</v>
      </c>
      <c r="AN3">
        <v>0.59302999999999995</v>
      </c>
      <c r="AO3">
        <v>1.47</v>
      </c>
      <c r="AP3">
        <v>5.1239999999999997</v>
      </c>
      <c r="AQ3">
        <v>0</v>
      </c>
      <c r="AR3">
        <v>51.335999999999999</v>
      </c>
      <c r="AS3">
        <v>10.089</v>
      </c>
      <c r="AT3">
        <v>19.413871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1926.7337439999999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</v>
      </c>
      <c r="L4">
        <v>360.43209999999999</v>
      </c>
      <c r="M4">
        <v>92</v>
      </c>
      <c r="N4">
        <v>0</v>
      </c>
      <c r="O4">
        <v>123.66562500000001</v>
      </c>
      <c r="P4">
        <v>103.5</v>
      </c>
      <c r="Q4">
        <v>8.3876000000000008</v>
      </c>
      <c r="R4">
        <v>36.622999999999998</v>
      </c>
      <c r="S4">
        <v>22.293600000000001</v>
      </c>
      <c r="T4">
        <v>0</v>
      </c>
      <c r="U4">
        <v>418.77</v>
      </c>
      <c r="V4">
        <v>15.464600000000001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26.2683</v>
      </c>
      <c r="AL4">
        <v>2.5564</v>
      </c>
      <c r="AM4">
        <v>0</v>
      </c>
      <c r="AN4">
        <v>0.59302999999999995</v>
      </c>
      <c r="AO4">
        <v>1.47</v>
      </c>
      <c r="AP4">
        <v>5.1239999999999997</v>
      </c>
      <c r="AQ4">
        <v>0</v>
      </c>
      <c r="AR4">
        <v>51.335999999999999</v>
      </c>
      <c r="AS4">
        <v>10.089</v>
      </c>
      <c r="AT4">
        <v>18.460636000000001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1889.6333429999997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</v>
      </c>
      <c r="L5">
        <v>360.42500000000001</v>
      </c>
      <c r="M5">
        <v>92</v>
      </c>
      <c r="N5">
        <v>0</v>
      </c>
      <c r="O5">
        <v>123.66562500000001</v>
      </c>
      <c r="P5">
        <v>103.5</v>
      </c>
      <c r="Q5">
        <v>8.3876000000000008</v>
      </c>
      <c r="R5">
        <v>36.622999999999998</v>
      </c>
      <c r="S5">
        <v>22.293600000000001</v>
      </c>
      <c r="T5">
        <v>0</v>
      </c>
      <c r="U5">
        <v>418.77</v>
      </c>
      <c r="V5">
        <v>15.464600000000001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26.2683</v>
      </c>
      <c r="AL5">
        <v>2.5564</v>
      </c>
      <c r="AM5">
        <v>0</v>
      </c>
      <c r="AN5">
        <v>0.59302999999999995</v>
      </c>
      <c r="AO5">
        <v>1.47</v>
      </c>
      <c r="AP5">
        <v>12.169499999999999</v>
      </c>
      <c r="AQ5">
        <v>0</v>
      </c>
      <c r="AR5">
        <v>11.04</v>
      </c>
      <c r="AS5">
        <v>10.089</v>
      </c>
      <c r="AT5">
        <v>17.526471000000001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1852.4415779999997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319.48309999999998</v>
      </c>
      <c r="L6">
        <v>360.42500000000001</v>
      </c>
      <c r="M6">
        <v>92</v>
      </c>
      <c r="N6">
        <v>0</v>
      </c>
      <c r="O6">
        <v>123.66562500000001</v>
      </c>
      <c r="P6">
        <v>103.5</v>
      </c>
      <c r="Q6">
        <v>8.3876000000000008</v>
      </c>
      <c r="R6">
        <v>36.622999999999998</v>
      </c>
      <c r="S6">
        <v>22.293600000000001</v>
      </c>
      <c r="T6">
        <v>0</v>
      </c>
      <c r="U6">
        <v>418.77</v>
      </c>
      <c r="V6">
        <v>15.464600000000001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26.2683</v>
      </c>
      <c r="AL6">
        <v>2.5564</v>
      </c>
      <c r="AM6">
        <v>0</v>
      </c>
      <c r="AN6">
        <v>0.59302999999999995</v>
      </c>
      <c r="AO6">
        <v>1.47</v>
      </c>
      <c r="AP6">
        <v>12.169499999999999</v>
      </c>
      <c r="AQ6">
        <v>0</v>
      </c>
      <c r="AR6">
        <v>11.04</v>
      </c>
      <c r="AS6">
        <v>10.089</v>
      </c>
      <c r="AT6">
        <v>17.092680000000001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1829.9308869999998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319.48309999999998</v>
      </c>
      <c r="L7">
        <v>360.42500000000001</v>
      </c>
      <c r="M7">
        <v>92</v>
      </c>
      <c r="N7">
        <v>0</v>
      </c>
      <c r="O7">
        <v>123.66562500000001</v>
      </c>
      <c r="P7">
        <v>103.5</v>
      </c>
      <c r="Q7">
        <v>8.3876000000000008</v>
      </c>
      <c r="R7">
        <v>36.622999999999998</v>
      </c>
      <c r="S7">
        <v>18.590499999999999</v>
      </c>
      <c r="T7">
        <v>0</v>
      </c>
      <c r="U7">
        <v>418.77</v>
      </c>
      <c r="V7">
        <v>15.464600000000001</v>
      </c>
      <c r="W7">
        <v>45.22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26.2683</v>
      </c>
      <c r="AL7">
        <v>2.5564</v>
      </c>
      <c r="AM7">
        <v>0</v>
      </c>
      <c r="AN7">
        <v>0.59302999999999995</v>
      </c>
      <c r="AO7">
        <v>1.47</v>
      </c>
      <c r="AP7">
        <v>12.169499999999999</v>
      </c>
      <c r="AQ7">
        <v>0</v>
      </c>
      <c r="AR7">
        <v>11.04</v>
      </c>
      <c r="AS7">
        <v>10.089</v>
      </c>
      <c r="AT7">
        <v>14.106788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1821.2418949999999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319.48309999999998</v>
      </c>
      <c r="L8">
        <v>360.42500000000001</v>
      </c>
      <c r="M8">
        <v>92</v>
      </c>
      <c r="N8">
        <v>0</v>
      </c>
      <c r="O8">
        <v>123.66562500000001</v>
      </c>
      <c r="P8">
        <v>103.5</v>
      </c>
      <c r="Q8">
        <v>8.3876000000000008</v>
      </c>
      <c r="R8">
        <v>36.622999999999998</v>
      </c>
      <c r="S8">
        <v>18.590499999999999</v>
      </c>
      <c r="T8">
        <v>0</v>
      </c>
      <c r="U8">
        <v>418.77</v>
      </c>
      <c r="V8">
        <v>15.464600000000001</v>
      </c>
      <c r="W8">
        <v>45.22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19.971599999999999</v>
      </c>
      <c r="AH8">
        <v>0</v>
      </c>
      <c r="AI8">
        <v>0</v>
      </c>
      <c r="AJ8">
        <v>0</v>
      </c>
      <c r="AK8">
        <v>26.2683</v>
      </c>
      <c r="AL8">
        <v>25.564</v>
      </c>
      <c r="AM8">
        <v>0</v>
      </c>
      <c r="AN8">
        <v>0.59302999999999995</v>
      </c>
      <c r="AO8">
        <v>1.47</v>
      </c>
      <c r="AP8">
        <v>12.169499999999999</v>
      </c>
      <c r="AQ8">
        <v>0</v>
      </c>
      <c r="AR8">
        <v>11.04</v>
      </c>
      <c r="AS8">
        <v>10.089</v>
      </c>
      <c r="AT8">
        <v>12.549393999999999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1819.8581009999998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338.88060000000002</v>
      </c>
      <c r="L9">
        <v>360.42500000000001</v>
      </c>
      <c r="M9">
        <v>92</v>
      </c>
      <c r="N9">
        <v>0</v>
      </c>
      <c r="O9">
        <v>123.66562500000001</v>
      </c>
      <c r="P9">
        <v>103.5</v>
      </c>
      <c r="Q9">
        <v>8.3876000000000008</v>
      </c>
      <c r="R9">
        <v>26.617699999999999</v>
      </c>
      <c r="S9">
        <v>18.590499999999999</v>
      </c>
      <c r="T9">
        <v>0</v>
      </c>
      <c r="U9">
        <v>418.77</v>
      </c>
      <c r="V9">
        <v>11.1046</v>
      </c>
      <c r="W9">
        <v>33.346499999999999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19.971599999999999</v>
      </c>
      <c r="AH9">
        <v>0</v>
      </c>
      <c r="AI9">
        <v>0</v>
      </c>
      <c r="AJ9">
        <v>0</v>
      </c>
      <c r="AK9">
        <v>26.2683</v>
      </c>
      <c r="AL9">
        <v>70.882000000000005</v>
      </c>
      <c r="AM9">
        <v>0</v>
      </c>
      <c r="AN9">
        <v>0.59302999999999995</v>
      </c>
      <c r="AO9">
        <v>1.47</v>
      </c>
      <c r="AP9">
        <v>5.1239999999999997</v>
      </c>
      <c r="AQ9">
        <v>0</v>
      </c>
      <c r="AR9">
        <v>11.04</v>
      </c>
      <c r="AS9">
        <v>10.089</v>
      </c>
      <c r="AT9">
        <v>12.605975000000001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1851.3458819999998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338.88060000000002</v>
      </c>
      <c r="L10">
        <v>360.42500000000001</v>
      </c>
      <c r="M10">
        <v>92</v>
      </c>
      <c r="N10">
        <v>0</v>
      </c>
      <c r="O10">
        <v>123.66562500000001</v>
      </c>
      <c r="P10">
        <v>103.5</v>
      </c>
      <c r="Q10">
        <v>8.3876000000000008</v>
      </c>
      <c r="R10">
        <v>26.617699999999999</v>
      </c>
      <c r="S10">
        <v>18.590499999999999</v>
      </c>
      <c r="T10">
        <v>0</v>
      </c>
      <c r="U10">
        <v>418.77</v>
      </c>
      <c r="V10">
        <v>11.1046</v>
      </c>
      <c r="W10">
        <v>33.346499999999999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19.971599999999999</v>
      </c>
      <c r="AH10">
        <v>0</v>
      </c>
      <c r="AI10">
        <v>0</v>
      </c>
      <c r="AJ10">
        <v>0</v>
      </c>
      <c r="AK10">
        <v>26.2683</v>
      </c>
      <c r="AL10">
        <v>70.882000000000005</v>
      </c>
      <c r="AM10">
        <v>0</v>
      </c>
      <c r="AN10">
        <v>0.59302999999999995</v>
      </c>
      <c r="AO10">
        <v>1.47</v>
      </c>
      <c r="AP10">
        <v>5.1239999999999997</v>
      </c>
      <c r="AQ10">
        <v>0</v>
      </c>
      <c r="AR10">
        <v>51.335999999999999</v>
      </c>
      <c r="AS10">
        <v>10.089</v>
      </c>
      <c r="AT10">
        <v>11.540933000000001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1889.5768399999999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338.88060000000002</v>
      </c>
      <c r="L11">
        <v>360.42500000000001</v>
      </c>
      <c r="M11">
        <v>92</v>
      </c>
      <c r="N11">
        <v>0</v>
      </c>
      <c r="O11">
        <v>123.66562500000001</v>
      </c>
      <c r="P11">
        <v>103.5</v>
      </c>
      <c r="Q11">
        <v>8.3876000000000008</v>
      </c>
      <c r="R11">
        <v>26.617699999999999</v>
      </c>
      <c r="S11">
        <v>18.590499999999999</v>
      </c>
      <c r="T11">
        <v>0</v>
      </c>
      <c r="U11">
        <v>418.77</v>
      </c>
      <c r="V11">
        <v>11.1046</v>
      </c>
      <c r="W11">
        <v>33.346499999999999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19.971599999999999</v>
      </c>
      <c r="AH11">
        <v>0</v>
      </c>
      <c r="AI11">
        <v>0</v>
      </c>
      <c r="AJ11">
        <v>0</v>
      </c>
      <c r="AK11">
        <v>26.2683</v>
      </c>
      <c r="AL11">
        <v>70.882000000000005</v>
      </c>
      <c r="AM11">
        <v>0</v>
      </c>
      <c r="AN11">
        <v>0.59302999999999995</v>
      </c>
      <c r="AO11">
        <v>1.47</v>
      </c>
      <c r="AP11">
        <v>5.1239999999999997</v>
      </c>
      <c r="AQ11">
        <v>0</v>
      </c>
      <c r="AR11">
        <v>6.6239999999999997</v>
      </c>
      <c r="AS11">
        <v>10.089</v>
      </c>
      <c r="AT11">
        <v>12.219075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1844.5429819999999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338.88060000000002</v>
      </c>
      <c r="L12">
        <v>360.42500000000001</v>
      </c>
      <c r="M12">
        <v>92</v>
      </c>
      <c r="N12">
        <v>0</v>
      </c>
      <c r="O12">
        <v>123.66562500000001</v>
      </c>
      <c r="P12">
        <v>103.5</v>
      </c>
      <c r="Q12">
        <v>8.3876000000000008</v>
      </c>
      <c r="R12">
        <v>26.617699999999999</v>
      </c>
      <c r="S12">
        <v>18.590499999999999</v>
      </c>
      <c r="T12">
        <v>0</v>
      </c>
      <c r="U12">
        <v>418.77</v>
      </c>
      <c r="V12">
        <v>11.1046</v>
      </c>
      <c r="W12">
        <v>33.346499999999999</v>
      </c>
      <c r="X12">
        <v>78.169300000000007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19.971599999999999</v>
      </c>
      <c r="AH12">
        <v>0</v>
      </c>
      <c r="AI12">
        <v>0</v>
      </c>
      <c r="AJ12">
        <v>0</v>
      </c>
      <c r="AK12">
        <v>26.2683</v>
      </c>
      <c r="AL12">
        <v>70.882000000000005</v>
      </c>
      <c r="AM12">
        <v>0</v>
      </c>
      <c r="AN12">
        <v>0.59302999999999995</v>
      </c>
      <c r="AO12">
        <v>1.47</v>
      </c>
      <c r="AP12">
        <v>5.1239999999999997</v>
      </c>
      <c r="AQ12">
        <v>0</v>
      </c>
      <c r="AR12">
        <v>6.6239999999999997</v>
      </c>
      <c r="AS12">
        <v>10.089</v>
      </c>
      <c r="AT12">
        <v>16.269279999999998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1829.522487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319.48309999999998</v>
      </c>
      <c r="L13">
        <v>360.42500000000001</v>
      </c>
      <c r="M13">
        <v>92</v>
      </c>
      <c r="N13">
        <v>0</v>
      </c>
      <c r="O13">
        <v>123.66562500000001</v>
      </c>
      <c r="P13">
        <v>103.5</v>
      </c>
      <c r="Q13">
        <v>8.4525000000000006</v>
      </c>
      <c r="R13">
        <v>35.391908000000001</v>
      </c>
      <c r="S13">
        <v>22.687000000000001</v>
      </c>
      <c r="T13">
        <v>0</v>
      </c>
      <c r="U13">
        <v>418.77</v>
      </c>
      <c r="V13">
        <v>11.285037000000001</v>
      </c>
      <c r="W13">
        <v>45.22</v>
      </c>
      <c r="X13">
        <v>78.169300000000007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19.971599999999999</v>
      </c>
      <c r="AH13">
        <v>0</v>
      </c>
      <c r="AI13">
        <v>0</v>
      </c>
      <c r="AJ13">
        <v>0</v>
      </c>
      <c r="AK13">
        <v>26.2683</v>
      </c>
      <c r="AL13">
        <v>25.564</v>
      </c>
      <c r="AM13">
        <v>0</v>
      </c>
      <c r="AN13">
        <v>0.59302999999999995</v>
      </c>
      <c r="AO13">
        <v>1.47</v>
      </c>
      <c r="AP13">
        <v>12.169499999999999</v>
      </c>
      <c r="AQ13">
        <v>0</v>
      </c>
      <c r="AR13">
        <v>8.8320000000000007</v>
      </c>
      <c r="AS13">
        <v>10.089</v>
      </c>
      <c r="AT13">
        <v>15.539037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1802.740589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319.48309999999998</v>
      </c>
      <c r="L14">
        <v>360.42500000000001</v>
      </c>
      <c r="M14">
        <v>92</v>
      </c>
      <c r="N14">
        <v>0</v>
      </c>
      <c r="O14">
        <v>123.66562500000001</v>
      </c>
      <c r="P14">
        <v>103.5</v>
      </c>
      <c r="Q14">
        <v>8.4525000000000006</v>
      </c>
      <c r="R14">
        <v>36.622999999999998</v>
      </c>
      <c r="S14">
        <v>22.687000000000001</v>
      </c>
      <c r="T14">
        <v>0</v>
      </c>
      <c r="U14">
        <v>418.77</v>
      </c>
      <c r="V14">
        <v>14.834690999999999</v>
      </c>
      <c r="W14">
        <v>45.22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19.971599999999999</v>
      </c>
      <c r="AH14">
        <v>0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0.59302999999999995</v>
      </c>
      <c r="AO14">
        <v>1.47</v>
      </c>
      <c r="AP14">
        <v>12.169499999999999</v>
      </c>
      <c r="AQ14">
        <v>0</v>
      </c>
      <c r="AR14">
        <v>8.8320000000000007</v>
      </c>
      <c r="AS14">
        <v>10.089</v>
      </c>
      <c r="AT14">
        <v>18.314129000000001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1818.2661269999999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299.13310000000001</v>
      </c>
      <c r="L15">
        <v>360.42500000000001</v>
      </c>
      <c r="M15">
        <v>92</v>
      </c>
      <c r="N15">
        <v>0</v>
      </c>
      <c r="O15">
        <v>123.66562500000001</v>
      </c>
      <c r="P15">
        <v>103.5</v>
      </c>
      <c r="Q15">
        <v>8.4525000000000006</v>
      </c>
      <c r="R15">
        <v>36.622999999999998</v>
      </c>
      <c r="S15">
        <v>22.687000000000001</v>
      </c>
      <c r="T15">
        <v>0</v>
      </c>
      <c r="U15">
        <v>418.77</v>
      </c>
      <c r="V15">
        <v>15.464600000000001</v>
      </c>
      <c r="W15">
        <v>45.22</v>
      </c>
      <c r="X15">
        <v>98.34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19.971599999999999</v>
      </c>
      <c r="AH15">
        <v>0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0.59302999999999995</v>
      </c>
      <c r="AO15">
        <v>1.47</v>
      </c>
      <c r="AP15">
        <v>5.1239999999999997</v>
      </c>
      <c r="AQ15">
        <v>0</v>
      </c>
      <c r="AR15">
        <v>8.8320000000000007</v>
      </c>
      <c r="AS15">
        <v>10.089</v>
      </c>
      <c r="AT15">
        <v>18.327259000000002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1785.0928659999997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298.2131</v>
      </c>
      <c r="L16">
        <v>360.42500000000001</v>
      </c>
      <c r="M16">
        <v>92</v>
      </c>
      <c r="N16">
        <v>0</v>
      </c>
      <c r="O16">
        <v>123.66562500000001</v>
      </c>
      <c r="P16">
        <v>103.5</v>
      </c>
      <c r="Q16">
        <v>8.4525000000000006</v>
      </c>
      <c r="R16">
        <v>36.622999999999998</v>
      </c>
      <c r="S16">
        <v>22.687000000000001</v>
      </c>
      <c r="T16">
        <v>0</v>
      </c>
      <c r="U16">
        <v>418.77</v>
      </c>
      <c r="V16">
        <v>15.464600000000001</v>
      </c>
      <c r="W16">
        <v>45.22</v>
      </c>
      <c r="X16">
        <v>98.34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19.971599999999999</v>
      </c>
      <c r="AH16">
        <v>0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0.59302999999999995</v>
      </c>
      <c r="AO16">
        <v>1.47</v>
      </c>
      <c r="AP16">
        <v>5.1239999999999997</v>
      </c>
      <c r="AQ16">
        <v>0</v>
      </c>
      <c r="AR16">
        <v>8.8320000000000007</v>
      </c>
      <c r="AS16">
        <v>10.089</v>
      </c>
      <c r="AT16">
        <v>17.377566999999999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1783.223174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319.48309999999998</v>
      </c>
      <c r="L17">
        <v>360.42500000000001</v>
      </c>
      <c r="M17">
        <v>92</v>
      </c>
      <c r="N17">
        <v>0</v>
      </c>
      <c r="O17">
        <v>123.66562500000001</v>
      </c>
      <c r="P17">
        <v>103.5</v>
      </c>
      <c r="Q17">
        <v>8.4525000000000006</v>
      </c>
      <c r="R17">
        <v>36.622999999999998</v>
      </c>
      <c r="S17">
        <v>22.687000000000001</v>
      </c>
      <c r="T17">
        <v>0</v>
      </c>
      <c r="U17">
        <v>418.77</v>
      </c>
      <c r="V17">
        <v>15.464600000000001</v>
      </c>
      <c r="W17">
        <v>45.22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19.971599999999999</v>
      </c>
      <c r="AH17">
        <v>0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0.59302999999999995</v>
      </c>
      <c r="AO17">
        <v>1.47</v>
      </c>
      <c r="AP17">
        <v>5.1239999999999997</v>
      </c>
      <c r="AQ17">
        <v>0</v>
      </c>
      <c r="AR17">
        <v>8.8320000000000007</v>
      </c>
      <c r="AS17">
        <v>10.089</v>
      </c>
      <c r="AT17">
        <v>19.259653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1806.3752599999998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305.75310000000002</v>
      </c>
      <c r="L18">
        <v>360.42500000000001</v>
      </c>
      <c r="M18">
        <v>92</v>
      </c>
      <c r="N18">
        <v>0</v>
      </c>
      <c r="O18">
        <v>123.66562500000001</v>
      </c>
      <c r="P18">
        <v>103.5</v>
      </c>
      <c r="Q18">
        <v>8.4525000000000006</v>
      </c>
      <c r="R18">
        <v>36.622999999999998</v>
      </c>
      <c r="S18">
        <v>22.687000000000001</v>
      </c>
      <c r="T18">
        <v>0</v>
      </c>
      <c r="U18">
        <v>418.77</v>
      </c>
      <c r="V18">
        <v>15.464600000000001</v>
      </c>
      <c r="W18">
        <v>45.22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19.971599999999999</v>
      </c>
      <c r="AH18">
        <v>0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0.59302999999999995</v>
      </c>
      <c r="AO18">
        <v>1.47</v>
      </c>
      <c r="AP18">
        <v>5.1239999999999997</v>
      </c>
      <c r="AQ18">
        <v>0</v>
      </c>
      <c r="AR18">
        <v>8.8320000000000007</v>
      </c>
      <c r="AS18">
        <v>10.089</v>
      </c>
      <c r="AT18">
        <v>17.414245999999999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1789.799853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298.2131</v>
      </c>
      <c r="L19">
        <v>360.42500000000001</v>
      </c>
      <c r="M19">
        <v>92</v>
      </c>
      <c r="N19">
        <v>0</v>
      </c>
      <c r="O19">
        <v>123.66562500000001</v>
      </c>
      <c r="P19">
        <v>103.5</v>
      </c>
      <c r="Q19">
        <v>8.4525000000000006</v>
      </c>
      <c r="R19">
        <v>36.622999999999998</v>
      </c>
      <c r="S19">
        <v>22.687000000000001</v>
      </c>
      <c r="T19">
        <v>0</v>
      </c>
      <c r="U19">
        <v>418.77</v>
      </c>
      <c r="V19">
        <v>15.464600000000001</v>
      </c>
      <c r="W19">
        <v>45.22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19.971599999999999</v>
      </c>
      <c r="AH19">
        <v>0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0.59302999999999995</v>
      </c>
      <c r="AO19">
        <v>1.47</v>
      </c>
      <c r="AP19">
        <v>5.1239999999999997</v>
      </c>
      <c r="AQ19">
        <v>0</v>
      </c>
      <c r="AR19">
        <v>8.8320000000000007</v>
      </c>
      <c r="AS19">
        <v>10.089</v>
      </c>
      <c r="AT19">
        <v>16.473098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1780.3187049999999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298.2131</v>
      </c>
      <c r="L20">
        <v>360.42500000000001</v>
      </c>
      <c r="M20">
        <v>92</v>
      </c>
      <c r="N20">
        <v>0</v>
      </c>
      <c r="O20">
        <v>123.66562500000001</v>
      </c>
      <c r="P20">
        <v>103.5</v>
      </c>
      <c r="Q20">
        <v>8.4525000000000006</v>
      </c>
      <c r="R20">
        <v>36.622999999999998</v>
      </c>
      <c r="S20">
        <v>22.687000000000001</v>
      </c>
      <c r="T20">
        <v>0</v>
      </c>
      <c r="U20">
        <v>418.77</v>
      </c>
      <c r="V20">
        <v>15.464600000000001</v>
      </c>
      <c r="W20">
        <v>38.734099999999998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19.971599999999999</v>
      </c>
      <c r="AH20">
        <v>20.834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0.59302999999999995</v>
      </c>
      <c r="AO20">
        <v>1.47</v>
      </c>
      <c r="AP20">
        <v>5.1239999999999997</v>
      </c>
      <c r="AQ20">
        <v>0</v>
      </c>
      <c r="AR20">
        <v>8.8320000000000007</v>
      </c>
      <c r="AS20">
        <v>10.089</v>
      </c>
      <c r="AT20">
        <v>19.142322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1797.3360289999998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298.2131</v>
      </c>
      <c r="L21">
        <v>360.42500000000001</v>
      </c>
      <c r="M21">
        <v>92</v>
      </c>
      <c r="N21">
        <v>0</v>
      </c>
      <c r="O21">
        <v>123.66562500000001</v>
      </c>
      <c r="P21">
        <v>103.5</v>
      </c>
      <c r="Q21">
        <v>8.4525000000000006</v>
      </c>
      <c r="R21">
        <v>36.622999999999998</v>
      </c>
      <c r="S21">
        <v>22.687000000000001</v>
      </c>
      <c r="T21">
        <v>0</v>
      </c>
      <c r="U21">
        <v>418.77</v>
      </c>
      <c r="V21">
        <v>15.464600000000001</v>
      </c>
      <c r="W21">
        <v>38.734099999999998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19.971599999999999</v>
      </c>
      <c r="AH21">
        <v>20.834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0.59302999999999995</v>
      </c>
      <c r="AO21">
        <v>1.47</v>
      </c>
      <c r="AP21">
        <v>5.1239999999999997</v>
      </c>
      <c r="AQ21">
        <v>0</v>
      </c>
      <c r="AR21">
        <v>8.8320000000000007</v>
      </c>
      <c r="AS21">
        <v>10.089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1799.1937109999999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298.2131</v>
      </c>
      <c r="L22">
        <v>382.42500000000001</v>
      </c>
      <c r="M22">
        <v>92</v>
      </c>
      <c r="N22">
        <v>0</v>
      </c>
      <c r="O22">
        <v>123.66562500000001</v>
      </c>
      <c r="P22">
        <v>103.5</v>
      </c>
      <c r="Q22">
        <v>8.4525000000000006</v>
      </c>
      <c r="R22">
        <v>36.622999999999998</v>
      </c>
      <c r="S22">
        <v>22.687000000000001</v>
      </c>
      <c r="T22">
        <v>0</v>
      </c>
      <c r="U22">
        <v>418.77</v>
      </c>
      <c r="V22">
        <v>15.464600000000001</v>
      </c>
      <c r="W22">
        <v>38.734099999999998</v>
      </c>
      <c r="X22">
        <v>98.34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1.321</v>
      </c>
      <c r="AE22">
        <v>16.478852</v>
      </c>
      <c r="AF22">
        <v>8.8740000000000006</v>
      </c>
      <c r="AG22">
        <v>19.971599999999999</v>
      </c>
      <c r="AH22">
        <v>20.834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0.59302999999999995</v>
      </c>
      <c r="AO22">
        <v>1.47</v>
      </c>
      <c r="AP22">
        <v>5.1239999999999997</v>
      </c>
      <c r="AQ22">
        <v>0</v>
      </c>
      <c r="AR22">
        <v>8.8320000000000007</v>
      </c>
      <c r="AS22">
        <v>10.089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1834.3637509999996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298.2131</v>
      </c>
      <c r="L23">
        <v>442.42500000000001</v>
      </c>
      <c r="M23">
        <v>92</v>
      </c>
      <c r="N23">
        <v>0</v>
      </c>
      <c r="O23">
        <v>123.66562500000001</v>
      </c>
      <c r="P23">
        <v>103.5</v>
      </c>
      <c r="Q23">
        <v>8.4525000000000006</v>
      </c>
      <c r="R23">
        <v>36.622999999999998</v>
      </c>
      <c r="S23">
        <v>22.687000000000001</v>
      </c>
      <c r="T23">
        <v>0</v>
      </c>
      <c r="U23">
        <v>418.77</v>
      </c>
      <c r="V23">
        <v>20.73</v>
      </c>
      <c r="W23">
        <v>45.22</v>
      </c>
      <c r="X23">
        <v>98.34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20.834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0.59302999999999995</v>
      </c>
      <c r="AO23">
        <v>1.47</v>
      </c>
      <c r="AP23">
        <v>5.1239999999999997</v>
      </c>
      <c r="AQ23">
        <v>0</v>
      </c>
      <c r="AR23">
        <v>8.8320000000000007</v>
      </c>
      <c r="AS23">
        <v>10.089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1923.593903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298.2131</v>
      </c>
      <c r="L24">
        <v>532.42499999999995</v>
      </c>
      <c r="M24">
        <v>92</v>
      </c>
      <c r="N24">
        <v>0</v>
      </c>
      <c r="O24">
        <v>123.66562500000001</v>
      </c>
      <c r="P24">
        <v>103.5</v>
      </c>
      <c r="Q24">
        <v>8.4525000000000006</v>
      </c>
      <c r="R24">
        <v>36.622999999999998</v>
      </c>
      <c r="S24">
        <v>22.687000000000001</v>
      </c>
      <c r="T24">
        <v>0</v>
      </c>
      <c r="U24">
        <v>418.77</v>
      </c>
      <c r="V24">
        <v>20.73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1.321</v>
      </c>
      <c r="AE24">
        <v>32.957704</v>
      </c>
      <c r="AF24">
        <v>8.8740000000000006</v>
      </c>
      <c r="AG24">
        <v>19.971599999999999</v>
      </c>
      <c r="AH24">
        <v>37.880000000000003</v>
      </c>
      <c r="AI24">
        <v>0</v>
      </c>
      <c r="AJ24">
        <v>0</v>
      </c>
      <c r="AK24">
        <v>26.2683</v>
      </c>
      <c r="AL24">
        <v>13.363</v>
      </c>
      <c r="AM24">
        <v>5.1986999999999997</v>
      </c>
      <c r="AN24">
        <v>0.59302999999999995</v>
      </c>
      <c r="AO24">
        <v>1.47</v>
      </c>
      <c r="AP24">
        <v>5.1239999999999997</v>
      </c>
      <c r="AQ24">
        <v>15.561</v>
      </c>
      <c r="AR24">
        <v>8.8320000000000007</v>
      </c>
      <c r="AS24">
        <v>10.089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2051.3996029999998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326.75389300000001</v>
      </c>
      <c r="L25">
        <v>612.42499999999995</v>
      </c>
      <c r="M25">
        <v>92</v>
      </c>
      <c r="N25">
        <v>12.6</v>
      </c>
      <c r="O25">
        <v>123.66562500000001</v>
      </c>
      <c r="P25">
        <v>103.5</v>
      </c>
      <c r="Q25">
        <v>8.4525000000000006</v>
      </c>
      <c r="R25">
        <v>36.622999999999998</v>
      </c>
      <c r="S25">
        <v>22.687000000000001</v>
      </c>
      <c r="T25">
        <v>0</v>
      </c>
      <c r="U25">
        <v>418.77</v>
      </c>
      <c r="V25">
        <v>20.73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9.1360360000000007</v>
      </c>
      <c r="AE25">
        <v>32.957704</v>
      </c>
      <c r="AF25">
        <v>8.8740000000000006</v>
      </c>
      <c r="AG25">
        <v>19.971599999999999</v>
      </c>
      <c r="AH25">
        <v>56.82</v>
      </c>
      <c r="AI25">
        <v>0</v>
      </c>
      <c r="AJ25">
        <v>0</v>
      </c>
      <c r="AK25">
        <v>26.2683</v>
      </c>
      <c r="AL25">
        <v>13.363</v>
      </c>
      <c r="AM25">
        <v>5.1986999999999997</v>
      </c>
      <c r="AN25">
        <v>0.59302999999999995</v>
      </c>
      <c r="AO25">
        <v>1.47</v>
      </c>
      <c r="AP25">
        <v>5.1239999999999997</v>
      </c>
      <c r="AQ25">
        <v>15.561</v>
      </c>
      <c r="AR25">
        <v>8.8320000000000007</v>
      </c>
      <c r="AS25">
        <v>10.089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2201.2954319999994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</v>
      </c>
      <c r="L26">
        <v>620.91999999999996</v>
      </c>
      <c r="M26">
        <v>92</v>
      </c>
      <c r="N26">
        <v>21.483000000000001</v>
      </c>
      <c r="O26">
        <v>123.66562500000001</v>
      </c>
      <c r="P26">
        <v>103.5</v>
      </c>
      <c r="Q26">
        <v>8.4525000000000006</v>
      </c>
      <c r="R26">
        <v>36.622999999999998</v>
      </c>
      <c r="S26">
        <v>22.687000000000001</v>
      </c>
      <c r="T26">
        <v>0</v>
      </c>
      <c r="U26">
        <v>418.77</v>
      </c>
      <c r="V26">
        <v>20.73</v>
      </c>
      <c r="W26">
        <v>45.22</v>
      </c>
      <c r="X26">
        <v>98.34</v>
      </c>
      <c r="Y26">
        <v>0</v>
      </c>
      <c r="Z26">
        <v>1.1000000000000001</v>
      </c>
      <c r="AA26">
        <v>8.69</v>
      </c>
      <c r="AB26">
        <v>26.34008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75.760000000000005</v>
      </c>
      <c r="AI26">
        <v>3.819</v>
      </c>
      <c r="AJ26">
        <v>0</v>
      </c>
      <c r="AK26">
        <v>26.2683</v>
      </c>
      <c r="AL26">
        <v>13.363</v>
      </c>
      <c r="AM26">
        <v>5.1986999999999997</v>
      </c>
      <c r="AN26">
        <v>0.59302999999999995</v>
      </c>
      <c r="AO26">
        <v>1.47</v>
      </c>
      <c r="AP26">
        <v>5.1239999999999997</v>
      </c>
      <c r="AQ26">
        <v>31.122</v>
      </c>
      <c r="AR26">
        <v>8.8320000000000007</v>
      </c>
      <c r="AS26">
        <v>10.089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2311.6273429999992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</v>
      </c>
      <c r="L27">
        <v>562.42499999999995</v>
      </c>
      <c r="M27">
        <v>92</v>
      </c>
      <c r="N27">
        <v>16.601800000000001</v>
      </c>
      <c r="O27">
        <v>123.66562500000001</v>
      </c>
      <c r="P27">
        <v>103.5</v>
      </c>
      <c r="Q27">
        <v>8.4525000000000006</v>
      </c>
      <c r="R27">
        <v>36.622999999999998</v>
      </c>
      <c r="S27">
        <v>22.687000000000001</v>
      </c>
      <c r="T27">
        <v>0</v>
      </c>
      <c r="U27">
        <v>418.77</v>
      </c>
      <c r="V27">
        <v>20.73</v>
      </c>
      <c r="W27">
        <v>45.22</v>
      </c>
      <c r="X27">
        <v>98.34</v>
      </c>
      <c r="Y27">
        <v>0</v>
      </c>
      <c r="Z27">
        <v>3.3</v>
      </c>
      <c r="AA27">
        <v>22.515000000000001</v>
      </c>
      <c r="AB27">
        <v>26.34008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19.971599999999999</v>
      </c>
      <c r="AH27">
        <v>104.17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0.59302999999999995</v>
      </c>
      <c r="AO27">
        <v>1.47</v>
      </c>
      <c r="AP27">
        <v>5.1239999999999997</v>
      </c>
      <c r="AQ27">
        <v>47.25</v>
      </c>
      <c r="AR27">
        <v>8.8320000000000007</v>
      </c>
      <c r="AS27">
        <v>10.089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2367.4911469999993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317.57310000000001</v>
      </c>
      <c r="L28">
        <v>492.42500000000001</v>
      </c>
      <c r="M28">
        <v>92</v>
      </c>
      <c r="N28">
        <v>19.3687</v>
      </c>
      <c r="O28">
        <v>123.66562500000001</v>
      </c>
      <c r="P28">
        <v>103.5</v>
      </c>
      <c r="Q28">
        <v>8.4525000000000006</v>
      </c>
      <c r="R28">
        <v>36.622999999999998</v>
      </c>
      <c r="S28">
        <v>22.687000000000001</v>
      </c>
      <c r="T28">
        <v>0</v>
      </c>
      <c r="U28">
        <v>418.77</v>
      </c>
      <c r="V28">
        <v>20.73</v>
      </c>
      <c r="W28">
        <v>45.22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140.34540000000001</v>
      </c>
      <c r="AI28">
        <v>16.350411999999999</v>
      </c>
      <c r="AJ28">
        <v>0</v>
      </c>
      <c r="AK28">
        <v>26.2683</v>
      </c>
      <c r="AL28">
        <v>13.363</v>
      </c>
      <c r="AM28">
        <v>15.804048</v>
      </c>
      <c r="AN28">
        <v>0.59302999999999995</v>
      </c>
      <c r="AO28">
        <v>1.47</v>
      </c>
      <c r="AP28">
        <v>5.1239999999999997</v>
      </c>
      <c r="AQ28">
        <v>62.244</v>
      </c>
      <c r="AR28">
        <v>8.8320000000000007</v>
      </c>
      <c r="AS28">
        <v>10.089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2428.0783469999992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317.57310000000001</v>
      </c>
      <c r="L29">
        <v>432.42500000000001</v>
      </c>
      <c r="M29">
        <v>92</v>
      </c>
      <c r="N29">
        <v>34.501832</v>
      </c>
      <c r="O29">
        <v>123.66562500000001</v>
      </c>
      <c r="P29">
        <v>103.5</v>
      </c>
      <c r="Q29">
        <v>8.4525000000000006</v>
      </c>
      <c r="R29">
        <v>36.622999999999998</v>
      </c>
      <c r="S29">
        <v>22.687000000000001</v>
      </c>
      <c r="T29">
        <v>0</v>
      </c>
      <c r="U29">
        <v>418.77</v>
      </c>
      <c r="V29">
        <v>20.73</v>
      </c>
      <c r="W29">
        <v>45.22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140.34540000000001</v>
      </c>
      <c r="AI29">
        <v>16.350411999999999</v>
      </c>
      <c r="AJ29">
        <v>0</v>
      </c>
      <c r="AK29">
        <v>26.2683</v>
      </c>
      <c r="AL29">
        <v>13.363</v>
      </c>
      <c r="AM29">
        <v>15.804048</v>
      </c>
      <c r="AN29">
        <v>0.59302999999999995</v>
      </c>
      <c r="AO29">
        <v>1.47</v>
      </c>
      <c r="AP29">
        <v>5.1239999999999997</v>
      </c>
      <c r="AQ29">
        <v>62.244</v>
      </c>
      <c r="AR29">
        <v>8.8320000000000007</v>
      </c>
      <c r="AS29">
        <v>10.089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2384.2114789999991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317.57310000000001</v>
      </c>
      <c r="L30">
        <v>360.42500000000001</v>
      </c>
      <c r="M30">
        <v>92</v>
      </c>
      <c r="N30">
        <v>39.304400000000001</v>
      </c>
      <c r="O30">
        <v>123.66562500000001</v>
      </c>
      <c r="P30">
        <v>103.5</v>
      </c>
      <c r="Q30">
        <v>8.4525000000000006</v>
      </c>
      <c r="R30">
        <v>36.622999999999998</v>
      </c>
      <c r="S30">
        <v>22.687000000000001</v>
      </c>
      <c r="T30">
        <v>0</v>
      </c>
      <c r="U30">
        <v>418.77</v>
      </c>
      <c r="V30">
        <v>20.73</v>
      </c>
      <c r="W30">
        <v>45.22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39.0456</v>
      </c>
      <c r="AG30">
        <v>19.971599999999999</v>
      </c>
      <c r="AH30">
        <v>140.34540000000001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1.47</v>
      </c>
      <c r="AP30">
        <v>5.1239999999999997</v>
      </c>
      <c r="AQ30">
        <v>62.244</v>
      </c>
      <c r="AR30">
        <v>8.8320000000000007</v>
      </c>
      <c r="AS30">
        <v>11.03064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2320.9556869999992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317.57310000000001</v>
      </c>
      <c r="L31">
        <v>360.42500000000001</v>
      </c>
      <c r="M31">
        <v>92</v>
      </c>
      <c r="N31">
        <v>39.304400000000001</v>
      </c>
      <c r="O31">
        <v>123.66562500000001</v>
      </c>
      <c r="P31">
        <v>103.5</v>
      </c>
      <c r="Q31">
        <v>8.4525000000000006</v>
      </c>
      <c r="R31">
        <v>36.622999999999998</v>
      </c>
      <c r="S31">
        <v>22.687000000000001</v>
      </c>
      <c r="T31">
        <v>0</v>
      </c>
      <c r="U31">
        <v>418.77</v>
      </c>
      <c r="V31">
        <v>20.73</v>
      </c>
      <c r="W31">
        <v>45.22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39.0456</v>
      </c>
      <c r="AG31">
        <v>19.971599999999999</v>
      </c>
      <c r="AH31">
        <v>140.34540000000001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1.47</v>
      </c>
      <c r="AP31">
        <v>5.1239999999999997</v>
      </c>
      <c r="AQ31">
        <v>62.244</v>
      </c>
      <c r="AR31">
        <v>51.335999999999999</v>
      </c>
      <c r="AS31">
        <v>31.897382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2386.3264289999993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</v>
      </c>
      <c r="L32">
        <v>422.42500000000001</v>
      </c>
      <c r="M32">
        <v>92</v>
      </c>
      <c r="N32">
        <v>39.304400000000001</v>
      </c>
      <c r="O32">
        <v>123.66562500000001</v>
      </c>
      <c r="P32">
        <v>103.5</v>
      </c>
      <c r="Q32">
        <v>8.4525000000000006</v>
      </c>
      <c r="R32">
        <v>36.622999999999998</v>
      </c>
      <c r="S32">
        <v>22.687000000000001</v>
      </c>
      <c r="T32">
        <v>0</v>
      </c>
      <c r="U32">
        <v>418.77</v>
      </c>
      <c r="V32">
        <v>20.73</v>
      </c>
      <c r="W32">
        <v>45.22</v>
      </c>
      <c r="X32">
        <v>98.34</v>
      </c>
      <c r="Y32">
        <v>0</v>
      </c>
      <c r="Z32">
        <v>6.5208000000000004</v>
      </c>
      <c r="AA32">
        <v>13.983000000000001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26.622</v>
      </c>
      <c r="AG32">
        <v>19.971599999999999</v>
      </c>
      <c r="AH32">
        <v>104.17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0.59302999999999995</v>
      </c>
      <c r="AO32">
        <v>1.47</v>
      </c>
      <c r="AP32">
        <v>5.1239999999999997</v>
      </c>
      <c r="AQ32">
        <v>62.244</v>
      </c>
      <c r="AR32">
        <v>51.335999999999999</v>
      </c>
      <c r="AS32">
        <v>31.897382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2356.9643169999995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</v>
      </c>
      <c r="L33">
        <v>493</v>
      </c>
      <c r="M33">
        <v>92</v>
      </c>
      <c r="N33">
        <v>39.304400000000001</v>
      </c>
      <c r="O33">
        <v>123.66562500000001</v>
      </c>
      <c r="P33">
        <v>103.5</v>
      </c>
      <c r="Q33">
        <v>6.0648999999999997</v>
      </c>
      <c r="R33">
        <v>36.622999999999998</v>
      </c>
      <c r="S33">
        <v>16.096499999999999</v>
      </c>
      <c r="T33">
        <v>0</v>
      </c>
      <c r="U33">
        <v>418.77</v>
      </c>
      <c r="V33">
        <v>20.73</v>
      </c>
      <c r="W33">
        <v>45.22</v>
      </c>
      <c r="X33">
        <v>98.34</v>
      </c>
      <c r="Y33">
        <v>0</v>
      </c>
      <c r="Z33">
        <v>0</v>
      </c>
      <c r="AA33">
        <v>8.69</v>
      </c>
      <c r="AB33">
        <v>26.34008</v>
      </c>
      <c r="AC33">
        <v>0</v>
      </c>
      <c r="AD33">
        <v>18.229800000000001</v>
      </c>
      <c r="AE33">
        <v>49.436556000000003</v>
      </c>
      <c r="AF33">
        <v>17.748000000000001</v>
      </c>
      <c r="AG33">
        <v>19.971599999999999</v>
      </c>
      <c r="AH33">
        <v>75.760000000000005</v>
      </c>
      <c r="AI33">
        <v>3.819</v>
      </c>
      <c r="AJ33">
        <v>0</v>
      </c>
      <c r="AK33">
        <v>26.2683</v>
      </c>
      <c r="AL33">
        <v>13.363</v>
      </c>
      <c r="AM33">
        <v>15.804048</v>
      </c>
      <c r="AN33">
        <v>0.59302999999999995</v>
      </c>
      <c r="AO33">
        <v>1.47</v>
      </c>
      <c r="AP33">
        <v>5.1239999999999997</v>
      </c>
      <c r="AQ33">
        <v>62.244</v>
      </c>
      <c r="AR33">
        <v>13.247999999999999</v>
      </c>
      <c r="AS33">
        <v>31.897382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2287.8812250000005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</v>
      </c>
      <c r="L34">
        <v>496</v>
      </c>
      <c r="M34">
        <v>92</v>
      </c>
      <c r="N34">
        <v>39.304400000000001</v>
      </c>
      <c r="O34">
        <v>123.66562500000001</v>
      </c>
      <c r="P34">
        <v>103.5</v>
      </c>
      <c r="Q34">
        <v>6.0648999999999997</v>
      </c>
      <c r="R34">
        <v>36.622999999999998</v>
      </c>
      <c r="S34">
        <v>16.096499999999999</v>
      </c>
      <c r="T34">
        <v>0</v>
      </c>
      <c r="U34">
        <v>418.77</v>
      </c>
      <c r="V34">
        <v>20.73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10.0396</v>
      </c>
      <c r="AE34">
        <v>49.436556000000003</v>
      </c>
      <c r="AF34">
        <v>8.8740000000000006</v>
      </c>
      <c r="AG34">
        <v>19.971599999999999</v>
      </c>
      <c r="AH34">
        <v>56.82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0.59302999999999995</v>
      </c>
      <c r="AO34">
        <v>1.47</v>
      </c>
      <c r="AP34">
        <v>5.1239999999999997</v>
      </c>
      <c r="AQ34">
        <v>62.244</v>
      </c>
      <c r="AR34">
        <v>13.247999999999999</v>
      </c>
      <c r="AS34">
        <v>31.897382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2231.1979850000002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306.56</v>
      </c>
      <c r="L35">
        <v>426</v>
      </c>
      <c r="M35">
        <v>92</v>
      </c>
      <c r="N35">
        <v>39.304400000000001</v>
      </c>
      <c r="O35">
        <v>123.66562500000001</v>
      </c>
      <c r="P35">
        <v>103.5</v>
      </c>
      <c r="Q35">
        <v>6.0648999999999997</v>
      </c>
      <c r="R35">
        <v>24.005299999999998</v>
      </c>
      <c r="S35">
        <v>16.096499999999999</v>
      </c>
      <c r="T35">
        <v>0</v>
      </c>
      <c r="U35">
        <v>418.77</v>
      </c>
      <c r="V35">
        <v>15.464600000000001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8.8740000000000006</v>
      </c>
      <c r="AG35">
        <v>19.971599999999999</v>
      </c>
      <c r="AH35">
        <v>37.880000000000003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0.59302999999999995</v>
      </c>
      <c r="AO35">
        <v>1.47</v>
      </c>
      <c r="AP35">
        <v>5.1239999999999997</v>
      </c>
      <c r="AQ35">
        <v>62.244</v>
      </c>
      <c r="AR35">
        <v>13.247999999999999</v>
      </c>
      <c r="AS35">
        <v>31.897382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2082.3352850000006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259.67939999999999</v>
      </c>
      <c r="L36">
        <v>354</v>
      </c>
      <c r="M36">
        <v>92</v>
      </c>
      <c r="N36">
        <v>39.304400000000001</v>
      </c>
      <c r="O36">
        <v>123.66562500000001</v>
      </c>
      <c r="P36">
        <v>103.5</v>
      </c>
      <c r="Q36">
        <v>6.0648999999999997</v>
      </c>
      <c r="R36">
        <v>24.005299999999998</v>
      </c>
      <c r="S36">
        <v>16.096499999999999</v>
      </c>
      <c r="T36">
        <v>0</v>
      </c>
      <c r="U36">
        <v>418.77</v>
      </c>
      <c r="V36">
        <v>15.464600000000001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19.971599999999999</v>
      </c>
      <c r="AH36">
        <v>20.834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0.59302999999999995</v>
      </c>
      <c r="AO36">
        <v>1.47</v>
      </c>
      <c r="AP36">
        <v>5.1239999999999997</v>
      </c>
      <c r="AQ36">
        <v>47.25</v>
      </c>
      <c r="AR36">
        <v>13.247999999999999</v>
      </c>
      <c r="AS36">
        <v>31.897382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1926.1679970000002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259.67939999999999</v>
      </c>
      <c r="L37">
        <v>354</v>
      </c>
      <c r="M37">
        <v>92</v>
      </c>
      <c r="N37">
        <v>39.304400000000001</v>
      </c>
      <c r="O37">
        <v>123.66562500000001</v>
      </c>
      <c r="P37">
        <v>103.5</v>
      </c>
      <c r="Q37">
        <v>6.0648999999999997</v>
      </c>
      <c r="R37">
        <v>24.005299999999998</v>
      </c>
      <c r="S37">
        <v>16.096499999999999</v>
      </c>
      <c r="T37">
        <v>0</v>
      </c>
      <c r="U37">
        <v>418.77</v>
      </c>
      <c r="V37">
        <v>15.464600000000001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49.436556000000003</v>
      </c>
      <c r="AF37">
        <v>8.8740000000000006</v>
      </c>
      <c r="AG37">
        <v>19.971599999999999</v>
      </c>
      <c r="AH37">
        <v>20.834</v>
      </c>
      <c r="AI37">
        <v>0</v>
      </c>
      <c r="AJ37">
        <v>0</v>
      </c>
      <c r="AK37">
        <v>26.2683</v>
      </c>
      <c r="AL37">
        <v>25.564</v>
      </c>
      <c r="AM37">
        <v>5.2786799999999996</v>
      </c>
      <c r="AN37">
        <v>0.59302999999999995</v>
      </c>
      <c r="AO37">
        <v>1.47</v>
      </c>
      <c r="AP37">
        <v>5.1239999999999997</v>
      </c>
      <c r="AQ37">
        <v>47.25</v>
      </c>
      <c r="AR37">
        <v>15.456</v>
      </c>
      <c r="AS37">
        <v>11.03064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1916.4315749999998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229.67939999999999</v>
      </c>
      <c r="L38">
        <v>354</v>
      </c>
      <c r="M38">
        <v>92</v>
      </c>
      <c r="N38">
        <v>39.304400000000001</v>
      </c>
      <c r="O38">
        <v>123.66562500000001</v>
      </c>
      <c r="P38">
        <v>103.5</v>
      </c>
      <c r="Q38">
        <v>6.0648999999999997</v>
      </c>
      <c r="R38">
        <v>24.005299999999998</v>
      </c>
      <c r="S38">
        <v>16.096499999999999</v>
      </c>
      <c r="T38">
        <v>0</v>
      </c>
      <c r="U38">
        <v>418.77</v>
      </c>
      <c r="V38">
        <v>15.464600000000001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49.436556000000003</v>
      </c>
      <c r="AF38">
        <v>8.8740000000000006</v>
      </c>
      <c r="AG38">
        <v>19.971599999999999</v>
      </c>
      <c r="AH38">
        <v>20.834</v>
      </c>
      <c r="AI38">
        <v>0</v>
      </c>
      <c r="AJ38">
        <v>0</v>
      </c>
      <c r="AK38">
        <v>26.2683</v>
      </c>
      <c r="AL38">
        <v>70.882000000000005</v>
      </c>
      <c r="AM38">
        <v>5.1587100000000001</v>
      </c>
      <c r="AN38">
        <v>0.59302999999999995</v>
      </c>
      <c r="AO38">
        <v>1.47</v>
      </c>
      <c r="AP38">
        <v>5.1239999999999997</v>
      </c>
      <c r="AQ38">
        <v>31.122</v>
      </c>
      <c r="AR38">
        <v>15.456</v>
      </c>
      <c r="AS38">
        <v>10.089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1916.5599649999999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209.67939999999999</v>
      </c>
      <c r="L39">
        <v>354</v>
      </c>
      <c r="M39">
        <v>92</v>
      </c>
      <c r="N39">
        <v>39.304400000000001</v>
      </c>
      <c r="O39">
        <v>123.66562500000001</v>
      </c>
      <c r="P39">
        <v>103.5</v>
      </c>
      <c r="Q39">
        <v>6.0648999999999997</v>
      </c>
      <c r="R39">
        <v>24.005299999999998</v>
      </c>
      <c r="S39">
        <v>16.096499999999999</v>
      </c>
      <c r="T39">
        <v>0</v>
      </c>
      <c r="U39">
        <v>418.77</v>
      </c>
      <c r="V39">
        <v>15.464600000000001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0.59302999999999995</v>
      </c>
      <c r="AO39">
        <v>1.47</v>
      </c>
      <c r="AP39">
        <v>5.1239999999999997</v>
      </c>
      <c r="AQ39">
        <v>31.122</v>
      </c>
      <c r="AR39">
        <v>51.335999999999999</v>
      </c>
      <c r="AS39">
        <v>10.089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1869.323551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199.67939999999999</v>
      </c>
      <c r="L40">
        <v>361</v>
      </c>
      <c r="M40">
        <v>92</v>
      </c>
      <c r="N40">
        <v>39.304400000000001</v>
      </c>
      <c r="O40">
        <v>123.66562500000001</v>
      </c>
      <c r="P40">
        <v>103.5</v>
      </c>
      <c r="Q40">
        <v>6.0648999999999997</v>
      </c>
      <c r="R40">
        <v>24.005299999999998</v>
      </c>
      <c r="S40">
        <v>16.096499999999999</v>
      </c>
      <c r="T40">
        <v>0</v>
      </c>
      <c r="U40">
        <v>418.77</v>
      </c>
      <c r="V40">
        <v>15.464600000000001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0.59302999999999995</v>
      </c>
      <c r="AO40">
        <v>1.47</v>
      </c>
      <c r="AP40">
        <v>5.1239999999999997</v>
      </c>
      <c r="AQ40">
        <v>15.561</v>
      </c>
      <c r="AR40">
        <v>51.335999999999999</v>
      </c>
      <c r="AS40">
        <v>10.089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29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1852.7625509999998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198.40940000000001</v>
      </c>
      <c r="L41">
        <v>354</v>
      </c>
      <c r="M41">
        <v>92</v>
      </c>
      <c r="N41">
        <v>54.553851999999999</v>
      </c>
      <c r="O41">
        <v>123.66562500000001</v>
      </c>
      <c r="P41">
        <v>103.5</v>
      </c>
      <c r="Q41">
        <v>6.0648999999999997</v>
      </c>
      <c r="R41">
        <v>24.005299999999998</v>
      </c>
      <c r="S41">
        <v>16.096499999999999</v>
      </c>
      <c r="T41">
        <v>0</v>
      </c>
      <c r="U41">
        <v>418.77</v>
      </c>
      <c r="V41">
        <v>15.464600000000001</v>
      </c>
      <c r="W41">
        <v>38.734099999999998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26.2683</v>
      </c>
      <c r="AL41">
        <v>70.882000000000005</v>
      </c>
      <c r="AM41">
        <v>0</v>
      </c>
      <c r="AN41">
        <v>0.59302999999999995</v>
      </c>
      <c r="AO41">
        <v>1.47</v>
      </c>
      <c r="AP41">
        <v>12.169499999999999</v>
      </c>
      <c r="AQ41">
        <v>15.561</v>
      </c>
      <c r="AR41">
        <v>13.247999999999999</v>
      </c>
      <c r="AS41">
        <v>9.4163999999999994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1822.5410029999998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198.40940000000001</v>
      </c>
      <c r="L42">
        <v>354</v>
      </c>
      <c r="M42">
        <v>92</v>
      </c>
      <c r="N42">
        <v>56.7</v>
      </c>
      <c r="O42">
        <v>123.66562500000001</v>
      </c>
      <c r="P42">
        <v>103.5</v>
      </c>
      <c r="Q42">
        <v>6.0648999999999997</v>
      </c>
      <c r="R42">
        <v>24.005299999999998</v>
      </c>
      <c r="S42">
        <v>16.096499999999999</v>
      </c>
      <c r="T42">
        <v>0</v>
      </c>
      <c r="U42">
        <v>418.77</v>
      </c>
      <c r="V42">
        <v>15.464600000000001</v>
      </c>
      <c r="W42">
        <v>38.734099999999998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26.2683</v>
      </c>
      <c r="AL42">
        <v>25.564</v>
      </c>
      <c r="AM42">
        <v>0</v>
      </c>
      <c r="AN42">
        <v>0.59302999999999995</v>
      </c>
      <c r="AO42">
        <v>1.47</v>
      </c>
      <c r="AP42">
        <v>12.169499999999999</v>
      </c>
      <c r="AQ42">
        <v>0</v>
      </c>
      <c r="AR42">
        <v>13.247999999999999</v>
      </c>
      <c r="AS42">
        <v>9.4163999999999994</v>
      </c>
      <c r="AT42">
        <v>19.700945999999998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1770.5090930000001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228.40940000000001</v>
      </c>
      <c r="L43">
        <v>354</v>
      </c>
      <c r="M43">
        <v>92</v>
      </c>
      <c r="N43">
        <v>56.7</v>
      </c>
      <c r="O43">
        <v>123.66562500000001</v>
      </c>
      <c r="P43">
        <v>103.5</v>
      </c>
      <c r="Q43">
        <v>6.0648999999999997</v>
      </c>
      <c r="R43">
        <v>24.005299999999998</v>
      </c>
      <c r="S43">
        <v>16.096499999999999</v>
      </c>
      <c r="T43">
        <v>0</v>
      </c>
      <c r="U43">
        <v>418.77</v>
      </c>
      <c r="V43">
        <v>15.464600000000001</v>
      </c>
      <c r="W43">
        <v>38.734099999999998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19.971599999999999</v>
      </c>
      <c r="AH43">
        <v>20.834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0.59302999999999995</v>
      </c>
      <c r="AO43">
        <v>1.47</v>
      </c>
      <c r="AP43">
        <v>12.169499999999999</v>
      </c>
      <c r="AQ43">
        <v>0</v>
      </c>
      <c r="AR43">
        <v>13.247999999999999</v>
      </c>
      <c r="AS43">
        <v>9.4163999999999994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1786.6071510000002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238.40940000000001</v>
      </c>
      <c r="L44">
        <v>354</v>
      </c>
      <c r="M44">
        <v>92</v>
      </c>
      <c r="N44">
        <v>56.7</v>
      </c>
      <c r="O44">
        <v>123.66562500000001</v>
      </c>
      <c r="P44">
        <v>103.5</v>
      </c>
      <c r="Q44">
        <v>6.0648999999999997</v>
      </c>
      <c r="R44">
        <v>24.005299999999998</v>
      </c>
      <c r="S44">
        <v>16.096499999999999</v>
      </c>
      <c r="T44">
        <v>0</v>
      </c>
      <c r="U44">
        <v>418.77</v>
      </c>
      <c r="V44">
        <v>15.464600000000001</v>
      </c>
      <c r="W44">
        <v>38.734099999999998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20.834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0.59302999999999995</v>
      </c>
      <c r="AO44">
        <v>1.47</v>
      </c>
      <c r="AP44">
        <v>12.169499999999999</v>
      </c>
      <c r="AQ44">
        <v>0</v>
      </c>
      <c r="AR44">
        <v>13.247999999999999</v>
      </c>
      <c r="AS44">
        <v>9.4163999999999994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1797.6071510000002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238.40940000000001</v>
      </c>
      <c r="L45">
        <v>354</v>
      </c>
      <c r="M45">
        <v>92</v>
      </c>
      <c r="N45">
        <v>56.7</v>
      </c>
      <c r="O45">
        <v>123.66562500000001</v>
      </c>
      <c r="P45">
        <v>103.5</v>
      </c>
      <c r="Q45">
        <v>6.0648999999999997</v>
      </c>
      <c r="R45">
        <v>24.005299999999998</v>
      </c>
      <c r="S45">
        <v>16.096499999999999</v>
      </c>
      <c r="T45">
        <v>0</v>
      </c>
      <c r="U45">
        <v>418.77</v>
      </c>
      <c r="V45">
        <v>15.464600000000001</v>
      </c>
      <c r="W45">
        <v>38.734099999999998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20.834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1.47</v>
      </c>
      <c r="AP45">
        <v>5.1239999999999997</v>
      </c>
      <c r="AQ45">
        <v>0</v>
      </c>
      <c r="AR45">
        <v>13.247999999999999</v>
      </c>
      <c r="AS45">
        <v>9.4163999999999994</v>
      </c>
      <c r="AT45">
        <v>19.054376000000001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1790.6160230000003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238.40940000000001</v>
      </c>
      <c r="L46">
        <v>354</v>
      </c>
      <c r="M46">
        <v>92</v>
      </c>
      <c r="N46">
        <v>56.7</v>
      </c>
      <c r="O46">
        <v>123.66562500000001</v>
      </c>
      <c r="P46">
        <v>103.5</v>
      </c>
      <c r="Q46">
        <v>6.0648999999999997</v>
      </c>
      <c r="R46">
        <v>24.005299999999998</v>
      </c>
      <c r="S46">
        <v>16.096499999999999</v>
      </c>
      <c r="T46">
        <v>0</v>
      </c>
      <c r="U46">
        <v>418.77</v>
      </c>
      <c r="V46">
        <v>15.464600000000001</v>
      </c>
      <c r="W46">
        <v>38.734099999999998</v>
      </c>
      <c r="X46">
        <v>98.34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20.834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1.47</v>
      </c>
      <c r="AP46">
        <v>5.1239999999999997</v>
      </c>
      <c r="AQ46">
        <v>0</v>
      </c>
      <c r="AR46">
        <v>13.247999999999999</v>
      </c>
      <c r="AS46">
        <v>9.4163999999999994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1793.5616510000002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274.01236899999998</v>
      </c>
      <c r="L47">
        <v>354</v>
      </c>
      <c r="M47">
        <v>92</v>
      </c>
      <c r="N47">
        <v>56.7</v>
      </c>
      <c r="O47">
        <v>123.66562500000001</v>
      </c>
      <c r="P47">
        <v>103.5</v>
      </c>
      <c r="Q47">
        <v>6.0648999999999997</v>
      </c>
      <c r="R47">
        <v>24.005299999999998</v>
      </c>
      <c r="S47">
        <v>16.096499999999999</v>
      </c>
      <c r="T47">
        <v>0</v>
      </c>
      <c r="U47">
        <v>418.77</v>
      </c>
      <c r="V47">
        <v>15.464600000000001</v>
      </c>
      <c r="W47">
        <v>38.734099999999998</v>
      </c>
      <c r="X47">
        <v>98.34</v>
      </c>
      <c r="Y47">
        <v>0</v>
      </c>
      <c r="Z47">
        <v>0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20.834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1.47</v>
      </c>
      <c r="AP47">
        <v>5.1239999999999997</v>
      </c>
      <c r="AQ47">
        <v>0</v>
      </c>
      <c r="AR47">
        <v>13.247999999999999</v>
      </c>
      <c r="AS47">
        <v>9.4163999999999994</v>
      </c>
      <c r="AT47">
        <v>19.668852000000001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1829.8334680000003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298.21319999999997</v>
      </c>
      <c r="L48">
        <v>354</v>
      </c>
      <c r="M48">
        <v>92</v>
      </c>
      <c r="N48">
        <v>56.7</v>
      </c>
      <c r="O48">
        <v>123.66562500000001</v>
      </c>
      <c r="P48">
        <v>103.5</v>
      </c>
      <c r="Q48">
        <v>6.0648999999999997</v>
      </c>
      <c r="R48">
        <v>24.005299999999998</v>
      </c>
      <c r="S48">
        <v>16.096499999999999</v>
      </c>
      <c r="T48">
        <v>0</v>
      </c>
      <c r="U48">
        <v>418.77</v>
      </c>
      <c r="V48">
        <v>15.464600000000001</v>
      </c>
      <c r="W48">
        <v>38.574100000000001</v>
      </c>
      <c r="X48">
        <v>98.34</v>
      </c>
      <c r="Y48">
        <v>0</v>
      </c>
      <c r="Z48">
        <v>0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20.834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1.47</v>
      </c>
      <c r="AP48">
        <v>5.1239999999999997</v>
      </c>
      <c r="AQ48">
        <v>0</v>
      </c>
      <c r="AR48">
        <v>13.247999999999999</v>
      </c>
      <c r="AS48">
        <v>9.4163999999999994</v>
      </c>
      <c r="AT48">
        <v>19.18046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1854.3859070000005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296.98320000000001</v>
      </c>
      <c r="L49">
        <v>360.42500000000001</v>
      </c>
      <c r="M49">
        <v>92</v>
      </c>
      <c r="N49">
        <v>56.7</v>
      </c>
      <c r="O49">
        <v>123.66562500000001</v>
      </c>
      <c r="P49">
        <v>103.5</v>
      </c>
      <c r="Q49">
        <v>9.6782939999999993</v>
      </c>
      <c r="R49">
        <v>36.620213999999997</v>
      </c>
      <c r="S49">
        <v>17.590499999999999</v>
      </c>
      <c r="T49">
        <v>0</v>
      </c>
      <c r="U49">
        <v>418.77</v>
      </c>
      <c r="V49">
        <v>15.464600000000001</v>
      </c>
      <c r="W49">
        <v>38.574100000000001</v>
      </c>
      <c r="X49">
        <v>98.34</v>
      </c>
      <c r="Y49">
        <v>0</v>
      </c>
      <c r="Z49">
        <v>0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20.834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1.47</v>
      </c>
      <c r="AP49">
        <v>5.1239999999999997</v>
      </c>
      <c r="AQ49">
        <v>0</v>
      </c>
      <c r="AR49">
        <v>13.247999999999999</v>
      </c>
      <c r="AS49">
        <v>9.4163999999999994</v>
      </c>
      <c r="AT49">
        <v>19.647907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1878.7706620000006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296.98320000000001</v>
      </c>
      <c r="L50">
        <v>360.42500000000001</v>
      </c>
      <c r="M50">
        <v>92</v>
      </c>
      <c r="N50">
        <v>56.7</v>
      </c>
      <c r="O50">
        <v>123.66562500000001</v>
      </c>
      <c r="P50">
        <v>103.5</v>
      </c>
      <c r="Q50">
        <v>9.9251000000000005</v>
      </c>
      <c r="R50">
        <v>36.622999999999998</v>
      </c>
      <c r="S50">
        <v>17.590499999999999</v>
      </c>
      <c r="T50">
        <v>0</v>
      </c>
      <c r="U50">
        <v>418.77</v>
      </c>
      <c r="V50">
        <v>15.464600000000001</v>
      </c>
      <c r="W50">
        <v>38.574100000000001</v>
      </c>
      <c r="X50">
        <v>98.34</v>
      </c>
      <c r="Y50">
        <v>0</v>
      </c>
      <c r="Z50">
        <v>0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20.834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1.47</v>
      </c>
      <c r="AP50">
        <v>5.1239999999999997</v>
      </c>
      <c r="AQ50">
        <v>0</v>
      </c>
      <c r="AR50">
        <v>13.247999999999999</v>
      </c>
      <c r="AS50">
        <v>9.4163999999999994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1879.3723510000004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292.30380000000002</v>
      </c>
      <c r="L51">
        <v>360.42500000000001</v>
      </c>
      <c r="M51">
        <v>92</v>
      </c>
      <c r="N51">
        <v>56.7</v>
      </c>
      <c r="O51">
        <v>123.66562500000001</v>
      </c>
      <c r="P51">
        <v>103.5</v>
      </c>
      <c r="Q51">
        <v>9.9251000000000005</v>
      </c>
      <c r="R51">
        <v>29.617699999999999</v>
      </c>
      <c r="S51">
        <v>17.590499999999999</v>
      </c>
      <c r="T51">
        <v>0</v>
      </c>
      <c r="U51">
        <v>418.77</v>
      </c>
      <c r="V51">
        <v>15.464600000000001</v>
      </c>
      <c r="W51">
        <v>38.574100000000001</v>
      </c>
      <c r="X51">
        <v>98.34</v>
      </c>
      <c r="Y51">
        <v>0</v>
      </c>
      <c r="Z51">
        <v>0</v>
      </c>
      <c r="AA51">
        <v>0</v>
      </c>
      <c r="AB51">
        <v>13.17004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20.834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1.47</v>
      </c>
      <c r="AP51">
        <v>5.1239999999999997</v>
      </c>
      <c r="AQ51">
        <v>0</v>
      </c>
      <c r="AR51">
        <v>13.247999999999999</v>
      </c>
      <c r="AS51">
        <v>9.4163999999999994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1866.6876510000004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292.30380000000002</v>
      </c>
      <c r="L52">
        <v>360.42500000000001</v>
      </c>
      <c r="M52">
        <v>92</v>
      </c>
      <c r="N52">
        <v>56.7</v>
      </c>
      <c r="O52">
        <v>123.66562500000001</v>
      </c>
      <c r="P52">
        <v>103.5</v>
      </c>
      <c r="Q52">
        <v>9.9251000000000005</v>
      </c>
      <c r="R52">
        <v>29.617699999999999</v>
      </c>
      <c r="S52">
        <v>17.590499999999999</v>
      </c>
      <c r="T52">
        <v>0</v>
      </c>
      <c r="U52">
        <v>418.77</v>
      </c>
      <c r="V52">
        <v>15.464600000000001</v>
      </c>
      <c r="W52">
        <v>38.574100000000001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20.834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1.47</v>
      </c>
      <c r="AP52">
        <v>5.1239999999999997</v>
      </c>
      <c r="AQ52">
        <v>0</v>
      </c>
      <c r="AR52">
        <v>13.247999999999999</v>
      </c>
      <c r="AS52">
        <v>9.4163999999999994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1854.5176110000004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292.30380000000002</v>
      </c>
      <c r="L53">
        <v>360.42500000000001</v>
      </c>
      <c r="M53">
        <v>92</v>
      </c>
      <c r="N53">
        <v>56.7</v>
      </c>
      <c r="O53">
        <v>123.66562500000001</v>
      </c>
      <c r="P53">
        <v>103.5</v>
      </c>
      <c r="Q53">
        <v>9.9251000000000005</v>
      </c>
      <c r="R53">
        <v>29.617699999999999</v>
      </c>
      <c r="S53">
        <v>17.590499999999999</v>
      </c>
      <c r="T53">
        <v>0</v>
      </c>
      <c r="U53">
        <v>418.77</v>
      </c>
      <c r="V53">
        <v>15.464600000000001</v>
      </c>
      <c r="W53">
        <v>38.574100000000001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20.834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1.47</v>
      </c>
      <c r="AP53">
        <v>5.1239999999999997</v>
      </c>
      <c r="AQ53">
        <v>0</v>
      </c>
      <c r="AR53">
        <v>51.335999999999999</v>
      </c>
      <c r="AS53">
        <v>11.03064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1895.2198510000003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292.30380000000002</v>
      </c>
      <c r="L54">
        <v>360.42500000000001</v>
      </c>
      <c r="M54">
        <v>92</v>
      </c>
      <c r="N54">
        <v>56.7</v>
      </c>
      <c r="O54">
        <v>123.66562500000001</v>
      </c>
      <c r="P54">
        <v>103.5</v>
      </c>
      <c r="Q54">
        <v>9.9251000000000005</v>
      </c>
      <c r="R54">
        <v>29.617699999999999</v>
      </c>
      <c r="S54">
        <v>17.590499999999999</v>
      </c>
      <c r="T54">
        <v>0</v>
      </c>
      <c r="U54">
        <v>418.77</v>
      </c>
      <c r="V54">
        <v>15.464600000000001</v>
      </c>
      <c r="W54">
        <v>38.574100000000001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20.834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1.47</v>
      </c>
      <c r="AP54">
        <v>5.1239999999999997</v>
      </c>
      <c r="AQ54">
        <v>0</v>
      </c>
      <c r="AR54">
        <v>51.335999999999999</v>
      </c>
      <c r="AS54">
        <v>31.897382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1915.0865930000004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292.30380000000002</v>
      </c>
      <c r="L55">
        <v>360.42500000000001</v>
      </c>
      <c r="M55">
        <v>92</v>
      </c>
      <c r="N55">
        <v>56.7</v>
      </c>
      <c r="O55">
        <v>123.66562500000001</v>
      </c>
      <c r="P55">
        <v>103.5</v>
      </c>
      <c r="Q55">
        <v>9.9251000000000005</v>
      </c>
      <c r="R55">
        <v>29.617699999999999</v>
      </c>
      <c r="S55">
        <v>17.590499999999999</v>
      </c>
      <c r="T55">
        <v>0</v>
      </c>
      <c r="U55">
        <v>418.77</v>
      </c>
      <c r="V55">
        <v>9.1045999999999996</v>
      </c>
      <c r="W55">
        <v>29.700600000000001</v>
      </c>
      <c r="X55">
        <v>83.169300000000007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20.834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0.59302999999999995</v>
      </c>
      <c r="AO55">
        <v>1.47</v>
      </c>
      <c r="AP55">
        <v>12.169499999999999</v>
      </c>
      <c r="AQ55">
        <v>0</v>
      </c>
      <c r="AR55">
        <v>6.6239999999999997</v>
      </c>
      <c r="AS55">
        <v>31.897382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1848.0158930000002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292.30380000000002</v>
      </c>
      <c r="L56">
        <v>360.42500000000001</v>
      </c>
      <c r="M56">
        <v>92</v>
      </c>
      <c r="N56">
        <v>56.7</v>
      </c>
      <c r="O56">
        <v>123.66562500000001</v>
      </c>
      <c r="P56">
        <v>103.5</v>
      </c>
      <c r="Q56">
        <v>9.9251000000000005</v>
      </c>
      <c r="R56">
        <v>29.617699999999999</v>
      </c>
      <c r="S56">
        <v>17.590499999999999</v>
      </c>
      <c r="T56">
        <v>0</v>
      </c>
      <c r="U56">
        <v>418.77</v>
      </c>
      <c r="V56">
        <v>9.1045999999999996</v>
      </c>
      <c r="W56">
        <v>29.700600000000001</v>
      </c>
      <c r="X56">
        <v>83.169300000000007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20.834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0.59302999999999995</v>
      </c>
      <c r="AO56">
        <v>1.47</v>
      </c>
      <c r="AP56">
        <v>12.169499999999999</v>
      </c>
      <c r="AQ56">
        <v>0</v>
      </c>
      <c r="AR56">
        <v>6.6239999999999997</v>
      </c>
      <c r="AS56">
        <v>31.897382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1848.0158930000002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292.30380000000002</v>
      </c>
      <c r="L57">
        <v>360.42500000000001</v>
      </c>
      <c r="M57">
        <v>92</v>
      </c>
      <c r="N57">
        <v>56.7</v>
      </c>
      <c r="O57">
        <v>123.66562500000001</v>
      </c>
      <c r="P57">
        <v>103.5</v>
      </c>
      <c r="Q57">
        <v>9.9251000000000005</v>
      </c>
      <c r="R57">
        <v>29.617699999999999</v>
      </c>
      <c r="S57">
        <v>17.590499999999999</v>
      </c>
      <c r="T57">
        <v>0</v>
      </c>
      <c r="U57">
        <v>418.77</v>
      </c>
      <c r="V57">
        <v>9.1045999999999996</v>
      </c>
      <c r="W57">
        <v>29.700600000000001</v>
      </c>
      <c r="X57">
        <v>83.169300000000007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20.834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0.59302999999999995</v>
      </c>
      <c r="AO57">
        <v>1.47</v>
      </c>
      <c r="AP57">
        <v>5.7645</v>
      </c>
      <c r="AQ57">
        <v>0</v>
      </c>
      <c r="AR57">
        <v>8.8320000000000007</v>
      </c>
      <c r="AS57">
        <v>31.897382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1849.3396930000004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292.30380000000002</v>
      </c>
      <c r="L58">
        <v>360.42500000000001</v>
      </c>
      <c r="M58">
        <v>92</v>
      </c>
      <c r="N58">
        <v>56.7</v>
      </c>
      <c r="O58">
        <v>123.66562500000001</v>
      </c>
      <c r="P58">
        <v>103.5</v>
      </c>
      <c r="Q58">
        <v>9.9251000000000005</v>
      </c>
      <c r="R58">
        <v>29.617699999999999</v>
      </c>
      <c r="S58">
        <v>17.590499999999999</v>
      </c>
      <c r="T58">
        <v>0</v>
      </c>
      <c r="U58">
        <v>418.77</v>
      </c>
      <c r="V58">
        <v>9.1045999999999996</v>
      </c>
      <c r="W58">
        <v>29.700600000000001</v>
      </c>
      <c r="X58">
        <v>90.736003999999994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20.834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0.59302999999999995</v>
      </c>
      <c r="AO58">
        <v>1.47</v>
      </c>
      <c r="AP58">
        <v>5.7645</v>
      </c>
      <c r="AQ58">
        <v>0</v>
      </c>
      <c r="AR58">
        <v>8.8320000000000007</v>
      </c>
      <c r="AS58">
        <v>31.897382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1855.9063970000004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292.30380000000002</v>
      </c>
      <c r="L59">
        <v>360.42500000000001</v>
      </c>
      <c r="M59">
        <v>92</v>
      </c>
      <c r="N59">
        <v>56.7</v>
      </c>
      <c r="O59">
        <v>123.66562500000001</v>
      </c>
      <c r="P59">
        <v>103.5</v>
      </c>
      <c r="Q59">
        <v>8.3575999999999997</v>
      </c>
      <c r="R59">
        <v>29.307700000000001</v>
      </c>
      <c r="S59">
        <v>17.400500000000001</v>
      </c>
      <c r="T59">
        <v>0</v>
      </c>
      <c r="U59">
        <v>418.77</v>
      </c>
      <c r="V59">
        <v>9.1045999999999996</v>
      </c>
      <c r="W59">
        <v>38.574100000000001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20.834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0.59302999999999995</v>
      </c>
      <c r="AO59">
        <v>1.47</v>
      </c>
      <c r="AP59">
        <v>5.7645</v>
      </c>
      <c r="AQ59">
        <v>0</v>
      </c>
      <c r="AR59">
        <v>8.8320000000000007</v>
      </c>
      <c r="AS59">
        <v>24.75168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1862.1706910000005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292.30380000000002</v>
      </c>
      <c r="L60">
        <v>360.42500000000001</v>
      </c>
      <c r="M60">
        <v>92</v>
      </c>
      <c r="N60">
        <v>56.7</v>
      </c>
      <c r="O60">
        <v>123.66562500000001</v>
      </c>
      <c r="P60">
        <v>103.5</v>
      </c>
      <c r="Q60">
        <v>8.3575999999999997</v>
      </c>
      <c r="R60">
        <v>29.307700000000001</v>
      </c>
      <c r="S60">
        <v>17.400500000000001</v>
      </c>
      <c r="T60">
        <v>0</v>
      </c>
      <c r="U60">
        <v>418.77</v>
      </c>
      <c r="V60">
        <v>15.464600000000001</v>
      </c>
      <c r="W60">
        <v>38.574100000000001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20.834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0.59302999999999995</v>
      </c>
      <c r="AO60">
        <v>1.47</v>
      </c>
      <c r="AP60">
        <v>5.7645</v>
      </c>
      <c r="AQ60">
        <v>0</v>
      </c>
      <c r="AR60">
        <v>8.8320000000000007</v>
      </c>
      <c r="AS60">
        <v>11.03064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1854.8096510000005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296.98320000000001</v>
      </c>
      <c r="L61">
        <v>360.42500000000001</v>
      </c>
      <c r="M61">
        <v>92</v>
      </c>
      <c r="N61">
        <v>56.7</v>
      </c>
      <c r="O61">
        <v>123.66562500000001</v>
      </c>
      <c r="P61">
        <v>103.5</v>
      </c>
      <c r="Q61">
        <v>8.3575999999999997</v>
      </c>
      <c r="R61">
        <v>36.313000000000002</v>
      </c>
      <c r="S61">
        <v>17.400500000000001</v>
      </c>
      <c r="T61">
        <v>0</v>
      </c>
      <c r="U61">
        <v>418.77</v>
      </c>
      <c r="V61">
        <v>15.464600000000001</v>
      </c>
      <c r="W61">
        <v>38.574100000000001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20.834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0.59302999999999995</v>
      </c>
      <c r="AO61">
        <v>1.47</v>
      </c>
      <c r="AP61">
        <v>5.7645</v>
      </c>
      <c r="AQ61">
        <v>0</v>
      </c>
      <c r="AR61">
        <v>11.04</v>
      </c>
      <c r="AS61">
        <v>9.4163999999999994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1867.0881110000005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296.98320000000001</v>
      </c>
      <c r="L62">
        <v>360.42500000000001</v>
      </c>
      <c r="M62">
        <v>92</v>
      </c>
      <c r="N62">
        <v>56.7</v>
      </c>
      <c r="O62">
        <v>123.66562500000001</v>
      </c>
      <c r="P62">
        <v>103.5</v>
      </c>
      <c r="Q62">
        <v>8.3575999999999997</v>
      </c>
      <c r="R62">
        <v>36.313000000000002</v>
      </c>
      <c r="S62">
        <v>17.400500000000001</v>
      </c>
      <c r="T62">
        <v>0</v>
      </c>
      <c r="U62">
        <v>418.77</v>
      </c>
      <c r="V62">
        <v>15.464600000000001</v>
      </c>
      <c r="W62">
        <v>38.574100000000001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20.834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0.59302999999999995</v>
      </c>
      <c r="AO62">
        <v>1.47</v>
      </c>
      <c r="AP62">
        <v>5.7645</v>
      </c>
      <c r="AQ62">
        <v>15.561</v>
      </c>
      <c r="AR62">
        <v>11.04</v>
      </c>
      <c r="AS62">
        <v>9.4163999999999994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1881.6491110000004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331.973322</v>
      </c>
      <c r="L63">
        <v>360.42500000000001</v>
      </c>
      <c r="M63">
        <v>92</v>
      </c>
      <c r="N63">
        <v>56.7</v>
      </c>
      <c r="O63">
        <v>123.66562500000001</v>
      </c>
      <c r="P63">
        <v>103.5</v>
      </c>
      <c r="Q63">
        <v>8.3575999999999997</v>
      </c>
      <c r="R63">
        <v>36.313000000000002</v>
      </c>
      <c r="S63">
        <v>17.400500000000001</v>
      </c>
      <c r="T63">
        <v>0</v>
      </c>
      <c r="U63">
        <v>418.77</v>
      </c>
      <c r="V63">
        <v>20.361312999999999</v>
      </c>
      <c r="W63">
        <v>45.22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0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0.59302999999999995</v>
      </c>
      <c r="AO63">
        <v>1.47</v>
      </c>
      <c r="AP63">
        <v>5.7645</v>
      </c>
      <c r="AQ63">
        <v>15.561</v>
      </c>
      <c r="AR63">
        <v>11.04</v>
      </c>
      <c r="AS63">
        <v>9.4163999999999994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1908.3478460000001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360.42500000000001</v>
      </c>
      <c r="M64">
        <v>92</v>
      </c>
      <c r="N64">
        <v>56.7</v>
      </c>
      <c r="O64">
        <v>123.66562500000001</v>
      </c>
      <c r="P64">
        <v>103.5</v>
      </c>
      <c r="Q64">
        <v>8.3575999999999997</v>
      </c>
      <c r="R64">
        <v>36.313000000000002</v>
      </c>
      <c r="S64">
        <v>17.400500000000001</v>
      </c>
      <c r="T64">
        <v>0</v>
      </c>
      <c r="U64">
        <v>418.77</v>
      </c>
      <c r="V64">
        <v>20.73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0</v>
      </c>
      <c r="AI64">
        <v>0</v>
      </c>
      <c r="AJ64">
        <v>0</v>
      </c>
      <c r="AK64">
        <v>26.2683</v>
      </c>
      <c r="AL64">
        <v>25.564</v>
      </c>
      <c r="AM64">
        <v>0</v>
      </c>
      <c r="AN64">
        <v>0.59302999999999995</v>
      </c>
      <c r="AO64">
        <v>1.47</v>
      </c>
      <c r="AP64">
        <v>5.7645</v>
      </c>
      <c r="AQ64">
        <v>15.561</v>
      </c>
      <c r="AR64">
        <v>11.04</v>
      </c>
      <c r="AS64">
        <v>9.4163999999999994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1923.9835110000001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429.42500000000001</v>
      </c>
      <c r="M65">
        <v>92</v>
      </c>
      <c r="N65">
        <v>56.7</v>
      </c>
      <c r="O65">
        <v>123.66562500000001</v>
      </c>
      <c r="P65">
        <v>103.5</v>
      </c>
      <c r="Q65">
        <v>8.3575999999999997</v>
      </c>
      <c r="R65">
        <v>36.313000000000002</v>
      </c>
      <c r="S65">
        <v>17.400500000000001</v>
      </c>
      <c r="T65">
        <v>0</v>
      </c>
      <c r="U65">
        <v>418.77</v>
      </c>
      <c r="V65">
        <v>20.73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0</v>
      </c>
      <c r="AI65">
        <v>0</v>
      </c>
      <c r="AJ65">
        <v>0</v>
      </c>
      <c r="AK65">
        <v>26.2683</v>
      </c>
      <c r="AL65">
        <v>70.882000000000005</v>
      </c>
      <c r="AM65">
        <v>0</v>
      </c>
      <c r="AN65">
        <v>0.59302999999999995</v>
      </c>
      <c r="AO65">
        <v>1.47</v>
      </c>
      <c r="AP65">
        <v>6.4050000000000002</v>
      </c>
      <c r="AQ65">
        <v>31.122</v>
      </c>
      <c r="AR65">
        <v>11.04</v>
      </c>
      <c r="AS65">
        <v>9.4163999999999994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39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2053.5030110000002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314.85836799999998</v>
      </c>
      <c r="L66">
        <v>502.42500000000001</v>
      </c>
      <c r="M66">
        <v>92</v>
      </c>
      <c r="N66">
        <v>56.7</v>
      </c>
      <c r="O66">
        <v>123.66562500000001</v>
      </c>
      <c r="P66">
        <v>103.5</v>
      </c>
      <c r="Q66">
        <v>8.3575999999999997</v>
      </c>
      <c r="R66">
        <v>36.313000000000002</v>
      </c>
      <c r="S66">
        <v>17.400500000000001</v>
      </c>
      <c r="T66">
        <v>0</v>
      </c>
      <c r="U66">
        <v>418.77</v>
      </c>
      <c r="V66">
        <v>20.73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0</v>
      </c>
      <c r="AI66">
        <v>0</v>
      </c>
      <c r="AJ66">
        <v>0</v>
      </c>
      <c r="AK66">
        <v>26.2683</v>
      </c>
      <c r="AL66">
        <v>70.882000000000005</v>
      </c>
      <c r="AM66">
        <v>0</v>
      </c>
      <c r="AN66">
        <v>0.59302999999999995</v>
      </c>
      <c r="AO66">
        <v>1.47</v>
      </c>
      <c r="AP66">
        <v>6.4050000000000002</v>
      </c>
      <c r="AQ66">
        <v>31.122</v>
      </c>
      <c r="AR66">
        <v>11.04</v>
      </c>
      <c r="AS66">
        <v>9.4163999999999994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2100.8012790000002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542.42499999999995</v>
      </c>
      <c r="M67">
        <v>92</v>
      </c>
      <c r="N67">
        <v>56.7</v>
      </c>
      <c r="O67">
        <v>123.66562500000001</v>
      </c>
      <c r="P67">
        <v>103.5</v>
      </c>
      <c r="Q67">
        <v>8.3575999999999997</v>
      </c>
      <c r="R67">
        <v>36.313000000000002</v>
      </c>
      <c r="S67">
        <v>17.400500000000001</v>
      </c>
      <c r="T67">
        <v>0</v>
      </c>
      <c r="U67">
        <v>418.77</v>
      </c>
      <c r="V67">
        <v>20.73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0</v>
      </c>
      <c r="AI67">
        <v>0</v>
      </c>
      <c r="AJ67">
        <v>0</v>
      </c>
      <c r="AK67">
        <v>26.2683</v>
      </c>
      <c r="AL67">
        <v>70.882000000000005</v>
      </c>
      <c r="AM67">
        <v>0</v>
      </c>
      <c r="AN67">
        <v>0.59302999999999995</v>
      </c>
      <c r="AO67">
        <v>1.47</v>
      </c>
      <c r="AP67">
        <v>6.4050000000000002</v>
      </c>
      <c r="AQ67">
        <v>46.683</v>
      </c>
      <c r="AR67">
        <v>11.04</v>
      </c>
      <c r="AS67">
        <v>9.4163999999999994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2183.0640110000004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627.91999999999996</v>
      </c>
      <c r="M68">
        <v>92</v>
      </c>
      <c r="N68">
        <v>56.7</v>
      </c>
      <c r="O68">
        <v>123.66562500000001</v>
      </c>
      <c r="P68">
        <v>103.5</v>
      </c>
      <c r="Q68">
        <v>8.3575999999999997</v>
      </c>
      <c r="R68">
        <v>36.313000000000002</v>
      </c>
      <c r="S68">
        <v>17.400500000000001</v>
      </c>
      <c r="T68">
        <v>0</v>
      </c>
      <c r="U68">
        <v>418.77</v>
      </c>
      <c r="V68">
        <v>20.73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0</v>
      </c>
      <c r="AI68">
        <v>0</v>
      </c>
      <c r="AJ68">
        <v>0</v>
      </c>
      <c r="AK68">
        <v>26.2683</v>
      </c>
      <c r="AL68">
        <v>70.882000000000005</v>
      </c>
      <c r="AM68">
        <v>0</v>
      </c>
      <c r="AN68">
        <v>0.59302999999999995</v>
      </c>
      <c r="AO68">
        <v>1.47</v>
      </c>
      <c r="AP68">
        <v>6.4050000000000002</v>
      </c>
      <c r="AQ68">
        <v>46.683</v>
      </c>
      <c r="AR68">
        <v>11.04</v>
      </c>
      <c r="AS68">
        <v>9.4163999999999994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39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2267.5590110000003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92</v>
      </c>
      <c r="N69">
        <v>56.7</v>
      </c>
      <c r="O69">
        <v>123.66562500000001</v>
      </c>
      <c r="P69">
        <v>103.5</v>
      </c>
      <c r="Q69">
        <v>9.8475999999999999</v>
      </c>
      <c r="R69">
        <v>42.390099999999997</v>
      </c>
      <c r="S69">
        <v>21.293600000000001</v>
      </c>
      <c r="T69">
        <v>0</v>
      </c>
      <c r="U69">
        <v>418.77</v>
      </c>
      <c r="V69">
        <v>20.73</v>
      </c>
      <c r="W69">
        <v>45.22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20.834</v>
      </c>
      <c r="AI69">
        <v>0</v>
      </c>
      <c r="AJ69">
        <v>0</v>
      </c>
      <c r="AK69">
        <v>26.2683</v>
      </c>
      <c r="AL69">
        <v>26.725999999999999</v>
      </c>
      <c r="AM69">
        <v>0</v>
      </c>
      <c r="AN69">
        <v>0.59302999999999995</v>
      </c>
      <c r="AO69">
        <v>1.47</v>
      </c>
      <c r="AP69">
        <v>6.4050000000000002</v>
      </c>
      <c r="AQ69">
        <v>62.244</v>
      </c>
      <c r="AR69">
        <v>13.247999999999999</v>
      </c>
      <c r="AS69">
        <v>10.089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2300.368911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92</v>
      </c>
      <c r="N70">
        <v>56.7</v>
      </c>
      <c r="O70">
        <v>123.66562500000001</v>
      </c>
      <c r="P70">
        <v>103.5</v>
      </c>
      <c r="Q70">
        <v>9.9124999999999996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45.22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20.834</v>
      </c>
      <c r="AI70">
        <v>0</v>
      </c>
      <c r="AJ70">
        <v>0</v>
      </c>
      <c r="AK70">
        <v>26.2683</v>
      </c>
      <c r="AL70">
        <v>13.363</v>
      </c>
      <c r="AM70">
        <v>0</v>
      </c>
      <c r="AN70">
        <v>0.59302999999999995</v>
      </c>
      <c r="AO70">
        <v>1.47</v>
      </c>
      <c r="AP70">
        <v>6.4050000000000002</v>
      </c>
      <c r="AQ70">
        <v>62.244</v>
      </c>
      <c r="AR70">
        <v>13.247999999999999</v>
      </c>
      <c r="AS70">
        <v>10.089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2291.1673109999997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92</v>
      </c>
      <c r="N71">
        <v>56.7</v>
      </c>
      <c r="O71">
        <v>123.66562500000001</v>
      </c>
      <c r="P71">
        <v>103.5</v>
      </c>
      <c r="Q71">
        <v>9.9124999999999996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45.22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9.1149000000000004</v>
      </c>
      <c r="AE71">
        <v>16.478852</v>
      </c>
      <c r="AF71">
        <v>8.8740000000000006</v>
      </c>
      <c r="AG71">
        <v>19.971599999999999</v>
      </c>
      <c r="AH71">
        <v>20.834</v>
      </c>
      <c r="AI71">
        <v>0</v>
      </c>
      <c r="AJ71">
        <v>0</v>
      </c>
      <c r="AK71">
        <v>26.2683</v>
      </c>
      <c r="AL71">
        <v>13.363</v>
      </c>
      <c r="AM71">
        <v>0</v>
      </c>
      <c r="AN71">
        <v>0.59302999999999995</v>
      </c>
      <c r="AO71">
        <v>1.47</v>
      </c>
      <c r="AP71">
        <v>6.4050000000000002</v>
      </c>
      <c r="AQ71">
        <v>62.244</v>
      </c>
      <c r="AR71">
        <v>15.897600000000001</v>
      </c>
      <c r="AS71">
        <v>9.4163999999999994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64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2327.2592109999996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92</v>
      </c>
      <c r="N72">
        <v>56.7</v>
      </c>
      <c r="O72">
        <v>123.66562500000001</v>
      </c>
      <c r="P72">
        <v>103.5</v>
      </c>
      <c r="Q72">
        <v>9.9124999999999996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45.22</v>
      </c>
      <c r="X72">
        <v>98.34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19.971599999999999</v>
      </c>
      <c r="AH72">
        <v>39.395200000000003</v>
      </c>
      <c r="AI72">
        <v>3.1825000000000001</v>
      </c>
      <c r="AJ72">
        <v>0</v>
      </c>
      <c r="AK72">
        <v>26.2683</v>
      </c>
      <c r="AL72">
        <v>13.363</v>
      </c>
      <c r="AM72">
        <v>0</v>
      </c>
      <c r="AN72">
        <v>0.59302999999999995</v>
      </c>
      <c r="AO72">
        <v>1.47</v>
      </c>
      <c r="AP72">
        <v>6.4050000000000002</v>
      </c>
      <c r="AQ72">
        <v>62.244</v>
      </c>
      <c r="AR72">
        <v>15.897600000000001</v>
      </c>
      <c r="AS72">
        <v>9.4163999999999994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2349.0029109999996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653.15009999999995</v>
      </c>
      <c r="M73">
        <v>92</v>
      </c>
      <c r="N73">
        <v>56.7</v>
      </c>
      <c r="O73">
        <v>123.66562500000001</v>
      </c>
      <c r="P73">
        <v>103.5</v>
      </c>
      <c r="Q73">
        <v>9.9124999999999996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45.22</v>
      </c>
      <c r="X73">
        <v>98.34</v>
      </c>
      <c r="Y73">
        <v>0</v>
      </c>
      <c r="Z73">
        <v>0</v>
      </c>
      <c r="AA73">
        <v>8.69</v>
      </c>
      <c r="AB73">
        <v>0</v>
      </c>
      <c r="AC73">
        <v>0</v>
      </c>
      <c r="AD73">
        <v>18.229800000000001</v>
      </c>
      <c r="AE73">
        <v>16.478852</v>
      </c>
      <c r="AF73">
        <v>8.8740000000000006</v>
      </c>
      <c r="AG73">
        <v>19.971599999999999</v>
      </c>
      <c r="AH73">
        <v>56.82</v>
      </c>
      <c r="AI73">
        <v>6.3650000000000002</v>
      </c>
      <c r="AJ73">
        <v>0</v>
      </c>
      <c r="AK73">
        <v>26.2683</v>
      </c>
      <c r="AL73">
        <v>13.363</v>
      </c>
      <c r="AM73">
        <v>5.2786799999999996</v>
      </c>
      <c r="AN73">
        <v>0.59302999999999995</v>
      </c>
      <c r="AO73">
        <v>1.47</v>
      </c>
      <c r="AP73">
        <v>6.4050000000000002</v>
      </c>
      <c r="AQ73">
        <v>62.244</v>
      </c>
      <c r="AR73">
        <v>15.897600000000001</v>
      </c>
      <c r="AS73">
        <v>9.4163999999999994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2394.6937909999997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653.15009999999995</v>
      </c>
      <c r="M74">
        <v>92</v>
      </c>
      <c r="N74">
        <v>56.7</v>
      </c>
      <c r="O74">
        <v>123.66562500000001</v>
      </c>
      <c r="P74">
        <v>103.5</v>
      </c>
      <c r="Q74">
        <v>9.9124999999999996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45.22</v>
      </c>
      <c r="X74">
        <v>98.34</v>
      </c>
      <c r="Y74">
        <v>0</v>
      </c>
      <c r="Z74">
        <v>0</v>
      </c>
      <c r="AA74">
        <v>13.983000000000001</v>
      </c>
      <c r="AB74">
        <v>0</v>
      </c>
      <c r="AC74">
        <v>0</v>
      </c>
      <c r="AD74">
        <v>18.229800000000001</v>
      </c>
      <c r="AE74">
        <v>32.957704</v>
      </c>
      <c r="AF74">
        <v>17.748000000000001</v>
      </c>
      <c r="AG74">
        <v>19.971599999999999</v>
      </c>
      <c r="AH74">
        <v>75.760000000000005</v>
      </c>
      <c r="AI74">
        <v>32.700823999999997</v>
      </c>
      <c r="AJ74">
        <v>0</v>
      </c>
      <c r="AK74">
        <v>26.2683</v>
      </c>
      <c r="AL74">
        <v>13.363</v>
      </c>
      <c r="AM74">
        <v>10.557359999999999</v>
      </c>
      <c r="AN74">
        <v>0.59302999999999995</v>
      </c>
      <c r="AO74">
        <v>1.47</v>
      </c>
      <c r="AP74">
        <v>6.4050000000000002</v>
      </c>
      <c r="AQ74">
        <v>62.244</v>
      </c>
      <c r="AR74">
        <v>15.897600000000001</v>
      </c>
      <c r="AS74">
        <v>9.4163999999999994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2479.894147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653.15009999999995</v>
      </c>
      <c r="M75">
        <v>92</v>
      </c>
      <c r="N75">
        <v>56.7</v>
      </c>
      <c r="O75">
        <v>123.66562500000001</v>
      </c>
      <c r="P75">
        <v>103.5</v>
      </c>
      <c r="Q75">
        <v>9.9124999999999996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45.22</v>
      </c>
      <c r="X75">
        <v>98.34</v>
      </c>
      <c r="Y75">
        <v>0</v>
      </c>
      <c r="Z75">
        <v>0</v>
      </c>
      <c r="AA75">
        <v>31.6</v>
      </c>
      <c r="AB75">
        <v>13.17004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19.971599999999999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10.557359999999999</v>
      </c>
      <c r="AN75">
        <v>0.59302999999999995</v>
      </c>
      <c r="AO75">
        <v>1.47</v>
      </c>
      <c r="AP75">
        <v>6.4050000000000002</v>
      </c>
      <c r="AQ75">
        <v>62.244</v>
      </c>
      <c r="AR75">
        <v>15.897600000000001</v>
      </c>
      <c r="AS75">
        <v>9.4163999999999994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2587.2367789999998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92</v>
      </c>
      <c r="N76">
        <v>56.7</v>
      </c>
      <c r="O76">
        <v>123.66562500000001</v>
      </c>
      <c r="P76">
        <v>103.5</v>
      </c>
      <c r="Q76">
        <v>9.9124999999999996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45.22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0.59302999999999995</v>
      </c>
      <c r="AO76">
        <v>1.47</v>
      </c>
      <c r="AP76">
        <v>6.4050000000000002</v>
      </c>
      <c r="AQ76">
        <v>62.244</v>
      </c>
      <c r="AR76">
        <v>13.247999999999999</v>
      </c>
      <c r="AS76">
        <v>9.4163999999999994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2714.7798120000002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92</v>
      </c>
      <c r="N77">
        <v>56.7</v>
      </c>
      <c r="O77">
        <v>123.66562500000001</v>
      </c>
      <c r="P77">
        <v>103.5</v>
      </c>
      <c r="Q77">
        <v>9.9124999999999996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45.22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0.59302999999999995</v>
      </c>
      <c r="AO77">
        <v>1.1759999999999999</v>
      </c>
      <c r="AP77">
        <v>6.4050000000000002</v>
      </c>
      <c r="AQ77">
        <v>62.244</v>
      </c>
      <c r="AR77">
        <v>13.247999999999999</v>
      </c>
      <c r="AS77">
        <v>9.4163999999999994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2714.4858120000004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92</v>
      </c>
      <c r="N78">
        <v>56.7</v>
      </c>
      <c r="O78">
        <v>123.66562500000001</v>
      </c>
      <c r="P78">
        <v>103.5</v>
      </c>
      <c r="Q78">
        <v>9.9124999999999996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45.22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0.59302999999999995</v>
      </c>
      <c r="AO78">
        <v>1.1759999999999999</v>
      </c>
      <c r="AP78">
        <v>6.4050000000000002</v>
      </c>
      <c r="AQ78">
        <v>62.244</v>
      </c>
      <c r="AR78">
        <v>13.247999999999999</v>
      </c>
      <c r="AS78">
        <v>9.4163999999999994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2713.4858120000004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56.7</v>
      </c>
      <c r="O79">
        <v>123.66562500000001</v>
      </c>
      <c r="P79">
        <v>103.5</v>
      </c>
      <c r="Q79">
        <v>9.9124999999999996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45.22</v>
      </c>
      <c r="X79">
        <v>98.34</v>
      </c>
      <c r="Y79">
        <v>0</v>
      </c>
      <c r="Z79">
        <v>19.5624</v>
      </c>
      <c r="AA79">
        <v>30.335999999999999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26.2683</v>
      </c>
      <c r="AL79">
        <v>13.363</v>
      </c>
      <c r="AM79">
        <v>15.804048</v>
      </c>
      <c r="AN79">
        <v>0.59302999999999995</v>
      </c>
      <c r="AO79">
        <v>1.1759999999999999</v>
      </c>
      <c r="AP79">
        <v>6.4050000000000002</v>
      </c>
      <c r="AQ79">
        <v>62.244</v>
      </c>
      <c r="AR79">
        <v>11.04</v>
      </c>
      <c r="AS79">
        <v>9.4163999999999994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2699.4657320000001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56.7</v>
      </c>
      <c r="O80">
        <v>123.66562500000001</v>
      </c>
      <c r="P80">
        <v>103.5</v>
      </c>
      <c r="Q80">
        <v>9.9124999999999996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45.22</v>
      </c>
      <c r="X80">
        <v>98.34</v>
      </c>
      <c r="Y80">
        <v>0</v>
      </c>
      <c r="Z80">
        <v>19.5624</v>
      </c>
      <c r="AA80">
        <v>28.123999999999999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26.2683</v>
      </c>
      <c r="AL80">
        <v>13.363</v>
      </c>
      <c r="AM80">
        <v>15.804048</v>
      </c>
      <c r="AN80">
        <v>0.59302999999999995</v>
      </c>
      <c r="AO80">
        <v>1.1759999999999999</v>
      </c>
      <c r="AP80">
        <v>6.4050000000000002</v>
      </c>
      <c r="AQ80">
        <v>62.244</v>
      </c>
      <c r="AR80">
        <v>11.04</v>
      </c>
      <c r="AS80">
        <v>9.4163999999999994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66.02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2660.3919080000001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636.33000000000004</v>
      </c>
      <c r="M81">
        <v>92</v>
      </c>
      <c r="N81">
        <v>56.7</v>
      </c>
      <c r="O81">
        <v>123.66562500000001</v>
      </c>
      <c r="P81">
        <v>103.5</v>
      </c>
      <c r="Q81">
        <v>8.3575999999999997</v>
      </c>
      <c r="R81">
        <v>42.390099999999997</v>
      </c>
      <c r="S81">
        <v>19.940151</v>
      </c>
      <c r="T81">
        <v>0</v>
      </c>
      <c r="U81">
        <v>418.77</v>
      </c>
      <c r="V81">
        <v>20.73</v>
      </c>
      <c r="W81">
        <v>45.22</v>
      </c>
      <c r="X81">
        <v>98.34</v>
      </c>
      <c r="Y81">
        <v>0</v>
      </c>
      <c r="Z81">
        <v>6.5208000000000004</v>
      </c>
      <c r="AA81">
        <v>28.092400000000001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140.34540000000001</v>
      </c>
      <c r="AI81">
        <v>0</v>
      </c>
      <c r="AJ81">
        <v>0</v>
      </c>
      <c r="AK81">
        <v>26.2683</v>
      </c>
      <c r="AL81">
        <v>13.363</v>
      </c>
      <c r="AM81">
        <v>15.804048</v>
      </c>
      <c r="AN81">
        <v>0.59302999999999995</v>
      </c>
      <c r="AO81">
        <v>1.1759999999999999</v>
      </c>
      <c r="AP81">
        <v>6.4050000000000002</v>
      </c>
      <c r="AQ81">
        <v>62.244</v>
      </c>
      <c r="AR81">
        <v>49.68</v>
      </c>
      <c r="AS81">
        <v>9.4163999999999994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66.7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2657.9947590000002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619.91999999999996</v>
      </c>
      <c r="M82">
        <v>92</v>
      </c>
      <c r="N82">
        <v>56.7</v>
      </c>
      <c r="O82">
        <v>123.66562500000001</v>
      </c>
      <c r="P82">
        <v>103.5</v>
      </c>
      <c r="Q82">
        <v>8.3575999999999997</v>
      </c>
      <c r="R82">
        <v>42.390099999999997</v>
      </c>
      <c r="S82">
        <v>17.400500000000001</v>
      </c>
      <c r="T82">
        <v>0</v>
      </c>
      <c r="U82">
        <v>418.77</v>
      </c>
      <c r="V82">
        <v>20.73</v>
      </c>
      <c r="W82">
        <v>45.22</v>
      </c>
      <c r="X82">
        <v>98.34</v>
      </c>
      <c r="Y82">
        <v>0</v>
      </c>
      <c r="Z82">
        <v>6.5208000000000004</v>
      </c>
      <c r="AA82">
        <v>28.09872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39.0456</v>
      </c>
      <c r="AG82">
        <v>19.971599999999999</v>
      </c>
      <c r="AH82">
        <v>140.34540000000001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0.59302999999999995</v>
      </c>
      <c r="AO82">
        <v>1.1759999999999999</v>
      </c>
      <c r="AP82">
        <v>6.4050000000000002</v>
      </c>
      <c r="AQ82">
        <v>62.244</v>
      </c>
      <c r="AR82">
        <v>49.68</v>
      </c>
      <c r="AS82">
        <v>9.4163999999999994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2643.3514280000004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315.72320000000002</v>
      </c>
      <c r="L83">
        <v>571.42499999999995</v>
      </c>
      <c r="M83">
        <v>92</v>
      </c>
      <c r="N83">
        <v>56.7</v>
      </c>
      <c r="O83">
        <v>123.66562500000001</v>
      </c>
      <c r="P83">
        <v>103.5</v>
      </c>
      <c r="Q83">
        <v>8.3575999999999997</v>
      </c>
      <c r="R83">
        <v>42.390099999999997</v>
      </c>
      <c r="S83">
        <v>17.400500000000001</v>
      </c>
      <c r="T83">
        <v>0</v>
      </c>
      <c r="U83">
        <v>418.77</v>
      </c>
      <c r="V83">
        <v>20.73</v>
      </c>
      <c r="W83">
        <v>45.22</v>
      </c>
      <c r="X83">
        <v>98.34</v>
      </c>
      <c r="Y83">
        <v>0</v>
      </c>
      <c r="Z83">
        <v>6.5208000000000004</v>
      </c>
      <c r="AA83">
        <v>28.09872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39.0456</v>
      </c>
      <c r="AG83">
        <v>19.971599999999999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0.59302999999999995</v>
      </c>
      <c r="AO83">
        <v>1.1759999999999999</v>
      </c>
      <c r="AP83">
        <v>6.4050000000000002</v>
      </c>
      <c r="AQ83">
        <v>62.244</v>
      </c>
      <c r="AR83">
        <v>11.04</v>
      </c>
      <c r="AS83">
        <v>9.4163999999999994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2527.3795279999999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321.44643000000002</v>
      </c>
      <c r="L84">
        <v>571.375</v>
      </c>
      <c r="M84">
        <v>92</v>
      </c>
      <c r="N84">
        <v>56.7</v>
      </c>
      <c r="O84">
        <v>123.66562500000001</v>
      </c>
      <c r="P84">
        <v>103.5</v>
      </c>
      <c r="Q84">
        <v>8.3575999999999997</v>
      </c>
      <c r="R84">
        <v>42.390099999999997</v>
      </c>
      <c r="S84">
        <v>17.400500000000001</v>
      </c>
      <c r="T84">
        <v>0</v>
      </c>
      <c r="U84">
        <v>418.77</v>
      </c>
      <c r="V84">
        <v>20.73</v>
      </c>
      <c r="W84">
        <v>45.22</v>
      </c>
      <c r="X84">
        <v>98.34</v>
      </c>
      <c r="Y84">
        <v>0</v>
      </c>
      <c r="Z84">
        <v>0</v>
      </c>
      <c r="AA84">
        <v>13.983000000000001</v>
      </c>
      <c r="AB84">
        <v>26.34008</v>
      </c>
      <c r="AC84">
        <v>9.6778399999999998</v>
      </c>
      <c r="AD84">
        <v>27.3447</v>
      </c>
      <c r="AE84">
        <v>32.844799999999999</v>
      </c>
      <c r="AF84">
        <v>26.622</v>
      </c>
      <c r="AG84">
        <v>19.971599999999999</v>
      </c>
      <c r="AH84">
        <v>104.17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0.59302999999999995</v>
      </c>
      <c r="AO84">
        <v>1.1759999999999999</v>
      </c>
      <c r="AP84">
        <v>6.4050000000000002</v>
      </c>
      <c r="AQ84">
        <v>62.244</v>
      </c>
      <c r="AR84">
        <v>8.8320000000000007</v>
      </c>
      <c r="AS84">
        <v>9.4163999999999994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2411.9510570000002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561.375</v>
      </c>
      <c r="M85">
        <v>92</v>
      </c>
      <c r="N85">
        <v>56.7</v>
      </c>
      <c r="O85">
        <v>123.66562500000001</v>
      </c>
      <c r="P85">
        <v>103.5</v>
      </c>
      <c r="Q85">
        <v>8.3575999999999997</v>
      </c>
      <c r="R85">
        <v>42.390099999999997</v>
      </c>
      <c r="S85">
        <v>17.400500000000001</v>
      </c>
      <c r="T85">
        <v>0</v>
      </c>
      <c r="U85">
        <v>418.77</v>
      </c>
      <c r="V85">
        <v>20.73</v>
      </c>
      <c r="W85">
        <v>45.22</v>
      </c>
      <c r="X85">
        <v>98.34</v>
      </c>
      <c r="Y85">
        <v>0</v>
      </c>
      <c r="Z85">
        <v>0</v>
      </c>
      <c r="AA85">
        <v>8.69</v>
      </c>
      <c r="AB85">
        <v>13.17004</v>
      </c>
      <c r="AC85">
        <v>0</v>
      </c>
      <c r="AD85">
        <v>18.229800000000001</v>
      </c>
      <c r="AE85">
        <v>16.4224</v>
      </c>
      <c r="AF85">
        <v>17.748000000000001</v>
      </c>
      <c r="AG85">
        <v>19.971599999999999</v>
      </c>
      <c r="AH85">
        <v>75.760000000000005</v>
      </c>
      <c r="AI85">
        <v>0</v>
      </c>
      <c r="AJ85">
        <v>0</v>
      </c>
      <c r="AK85">
        <v>26.2683</v>
      </c>
      <c r="AL85">
        <v>13.363</v>
      </c>
      <c r="AM85">
        <v>10.557359999999999</v>
      </c>
      <c r="AN85">
        <v>0.59302999999999995</v>
      </c>
      <c r="AO85">
        <v>1.1759999999999999</v>
      </c>
      <c r="AP85">
        <v>6.4050000000000002</v>
      </c>
      <c r="AQ85">
        <v>62.244</v>
      </c>
      <c r="AR85">
        <v>8.8320000000000007</v>
      </c>
      <c r="AS85">
        <v>9.4163999999999994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2324.8558590000002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521.375</v>
      </c>
      <c r="M86">
        <v>92</v>
      </c>
      <c r="N86">
        <v>56.7</v>
      </c>
      <c r="O86">
        <v>123.66562500000001</v>
      </c>
      <c r="P86">
        <v>103.5</v>
      </c>
      <c r="Q86">
        <v>8.3575999999999997</v>
      </c>
      <c r="R86">
        <v>42.390099999999997</v>
      </c>
      <c r="S86">
        <v>17.400500000000001</v>
      </c>
      <c r="T86">
        <v>0</v>
      </c>
      <c r="U86">
        <v>418.77</v>
      </c>
      <c r="V86">
        <v>20.73</v>
      </c>
      <c r="W86">
        <v>45.22</v>
      </c>
      <c r="X86">
        <v>98.34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9.1149000000000004</v>
      </c>
      <c r="AE86">
        <v>16.4224</v>
      </c>
      <c r="AF86">
        <v>17.748000000000001</v>
      </c>
      <c r="AG86">
        <v>19.971599999999999</v>
      </c>
      <c r="AH86">
        <v>56.82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0.59302999999999995</v>
      </c>
      <c r="AO86">
        <v>1.1759999999999999</v>
      </c>
      <c r="AP86">
        <v>6.4050000000000002</v>
      </c>
      <c r="AQ86">
        <v>62.244</v>
      </c>
      <c r="AR86">
        <v>8.8320000000000007</v>
      </c>
      <c r="AS86">
        <v>9.4163999999999994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2246.1109590000001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471.375</v>
      </c>
      <c r="M87">
        <v>92</v>
      </c>
      <c r="N87">
        <v>56.7</v>
      </c>
      <c r="O87">
        <v>123.66562500000001</v>
      </c>
      <c r="P87">
        <v>103.5</v>
      </c>
      <c r="Q87">
        <v>8.3575999999999997</v>
      </c>
      <c r="R87">
        <v>42.390099999999997</v>
      </c>
      <c r="S87">
        <v>17.400500000000001</v>
      </c>
      <c r="T87">
        <v>0</v>
      </c>
      <c r="U87">
        <v>418.77</v>
      </c>
      <c r="V87">
        <v>20.73</v>
      </c>
      <c r="W87">
        <v>45.22</v>
      </c>
      <c r="X87">
        <v>98.34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1.321</v>
      </c>
      <c r="AE87">
        <v>16.4224</v>
      </c>
      <c r="AF87">
        <v>17.748000000000001</v>
      </c>
      <c r="AG87">
        <v>19.971599999999999</v>
      </c>
      <c r="AH87">
        <v>37.880000000000003</v>
      </c>
      <c r="AI87">
        <v>0</v>
      </c>
      <c r="AJ87">
        <v>0</v>
      </c>
      <c r="AK87">
        <v>26.2683</v>
      </c>
      <c r="AL87">
        <v>13.363</v>
      </c>
      <c r="AM87">
        <v>5.2786799999999996</v>
      </c>
      <c r="AN87">
        <v>0.59302999999999995</v>
      </c>
      <c r="AO87">
        <v>1.1759999999999999</v>
      </c>
      <c r="AP87">
        <v>6.4050000000000002</v>
      </c>
      <c r="AQ87">
        <v>62.244</v>
      </c>
      <c r="AR87">
        <v>11.04</v>
      </c>
      <c r="AS87">
        <v>9.4163999999999994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2164.3063790000001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471.375</v>
      </c>
      <c r="M88">
        <v>92</v>
      </c>
      <c r="N88">
        <v>56.7</v>
      </c>
      <c r="O88">
        <v>123.66562500000001</v>
      </c>
      <c r="P88">
        <v>103.5</v>
      </c>
      <c r="Q88">
        <v>8.3575999999999997</v>
      </c>
      <c r="R88">
        <v>42.390099999999997</v>
      </c>
      <c r="S88">
        <v>17.400500000000001</v>
      </c>
      <c r="T88">
        <v>0</v>
      </c>
      <c r="U88">
        <v>418.77</v>
      </c>
      <c r="V88">
        <v>20.73</v>
      </c>
      <c r="W88">
        <v>45.22</v>
      </c>
      <c r="X88">
        <v>98.34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1.321</v>
      </c>
      <c r="AE88">
        <v>16.4224</v>
      </c>
      <c r="AF88">
        <v>8.8740000000000006</v>
      </c>
      <c r="AG88">
        <v>19.971599999999999</v>
      </c>
      <c r="AH88">
        <v>20.834</v>
      </c>
      <c r="AI88">
        <v>0</v>
      </c>
      <c r="AJ88">
        <v>0</v>
      </c>
      <c r="AK88">
        <v>26.2683</v>
      </c>
      <c r="AL88">
        <v>13.363</v>
      </c>
      <c r="AM88">
        <v>5.0654000000000003</v>
      </c>
      <c r="AN88">
        <v>0.59302999999999995</v>
      </c>
      <c r="AO88">
        <v>1.1759999999999999</v>
      </c>
      <c r="AP88">
        <v>6.4050000000000002</v>
      </c>
      <c r="AQ88">
        <v>62.244</v>
      </c>
      <c r="AR88">
        <v>49.68</v>
      </c>
      <c r="AS88">
        <v>9.4163999999999994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2175.813099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391.375</v>
      </c>
      <c r="M89">
        <v>92</v>
      </c>
      <c r="N89">
        <v>56.7</v>
      </c>
      <c r="O89">
        <v>123.66562500000001</v>
      </c>
      <c r="P89">
        <v>103.5</v>
      </c>
      <c r="Q89">
        <v>8.3575999999999997</v>
      </c>
      <c r="R89">
        <v>42.390099999999997</v>
      </c>
      <c r="S89">
        <v>17.400500000000001</v>
      </c>
      <c r="T89">
        <v>0</v>
      </c>
      <c r="U89">
        <v>418.77</v>
      </c>
      <c r="V89">
        <v>20.73</v>
      </c>
      <c r="W89">
        <v>45.22</v>
      </c>
      <c r="X89">
        <v>98.34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1.321</v>
      </c>
      <c r="AE89">
        <v>16.4224</v>
      </c>
      <c r="AF89">
        <v>8.8740000000000006</v>
      </c>
      <c r="AG89">
        <v>19.971599999999999</v>
      </c>
      <c r="AH89">
        <v>20.834</v>
      </c>
      <c r="AI89">
        <v>0</v>
      </c>
      <c r="AJ89">
        <v>0</v>
      </c>
      <c r="AK89">
        <v>26.2683</v>
      </c>
      <c r="AL89">
        <v>13.363</v>
      </c>
      <c r="AM89">
        <v>4.7988</v>
      </c>
      <c r="AN89">
        <v>0.59302999999999995</v>
      </c>
      <c r="AO89">
        <v>1.1759999999999999</v>
      </c>
      <c r="AP89">
        <v>6.4050000000000002</v>
      </c>
      <c r="AQ89">
        <v>62.244</v>
      </c>
      <c r="AR89">
        <v>17.664000000000001</v>
      </c>
      <c r="AS89">
        <v>9.4163999999999994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2060.530499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315.72320000000002</v>
      </c>
      <c r="L90">
        <v>359.375</v>
      </c>
      <c r="M90">
        <v>92</v>
      </c>
      <c r="N90">
        <v>56.7</v>
      </c>
      <c r="O90">
        <v>123.66562500000001</v>
      </c>
      <c r="P90">
        <v>103.5</v>
      </c>
      <c r="Q90">
        <v>8.3575999999999997</v>
      </c>
      <c r="R90">
        <v>42.390099999999997</v>
      </c>
      <c r="S90">
        <v>17.400500000000001</v>
      </c>
      <c r="T90">
        <v>0</v>
      </c>
      <c r="U90">
        <v>418.77</v>
      </c>
      <c r="V90">
        <v>20.73</v>
      </c>
      <c r="W90">
        <v>45.22</v>
      </c>
      <c r="X90">
        <v>98.34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1.321</v>
      </c>
      <c r="AE90">
        <v>16.4224</v>
      </c>
      <c r="AF90">
        <v>8.8740000000000006</v>
      </c>
      <c r="AG90">
        <v>19.971599999999999</v>
      </c>
      <c r="AH90">
        <v>20.834</v>
      </c>
      <c r="AI90">
        <v>0</v>
      </c>
      <c r="AJ90">
        <v>0</v>
      </c>
      <c r="AK90">
        <v>26.2683</v>
      </c>
      <c r="AL90">
        <v>13.363</v>
      </c>
      <c r="AM90">
        <v>0</v>
      </c>
      <c r="AN90">
        <v>0.59302999999999995</v>
      </c>
      <c r="AO90">
        <v>1.1759999999999999</v>
      </c>
      <c r="AP90">
        <v>6.4050000000000002</v>
      </c>
      <c r="AQ90">
        <v>49.707000000000001</v>
      </c>
      <c r="AR90">
        <v>17.664000000000001</v>
      </c>
      <c r="AS90">
        <v>9.4163999999999994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1983.3577990000001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323.21650099999999</v>
      </c>
      <c r="L91">
        <v>392.6551</v>
      </c>
      <c r="M91">
        <v>92</v>
      </c>
      <c r="N91">
        <v>56.7</v>
      </c>
      <c r="O91">
        <v>123.66562500000001</v>
      </c>
      <c r="P91">
        <v>103.5</v>
      </c>
      <c r="Q91">
        <v>9.8475999999999999</v>
      </c>
      <c r="R91">
        <v>42.390099999999997</v>
      </c>
      <c r="S91">
        <v>21.293600000000001</v>
      </c>
      <c r="T91">
        <v>0</v>
      </c>
      <c r="U91">
        <v>418.77</v>
      </c>
      <c r="V91">
        <v>20.73</v>
      </c>
      <c r="W91">
        <v>45.22</v>
      </c>
      <c r="X91">
        <v>98.34</v>
      </c>
      <c r="Y91">
        <v>0</v>
      </c>
      <c r="Z91">
        <v>0</v>
      </c>
      <c r="AA91">
        <v>0</v>
      </c>
      <c r="AB91">
        <v>11.997</v>
      </c>
      <c r="AC91">
        <v>0</v>
      </c>
      <c r="AD91">
        <v>1.321</v>
      </c>
      <c r="AE91">
        <v>16.4224</v>
      </c>
      <c r="AF91">
        <v>8.8740000000000006</v>
      </c>
      <c r="AG91">
        <v>19.971599999999999</v>
      </c>
      <c r="AH91">
        <v>20.834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0.59302999999999995</v>
      </c>
      <c r="AO91">
        <v>1.1759999999999999</v>
      </c>
      <c r="AP91">
        <v>6.4050000000000002</v>
      </c>
      <c r="AQ91">
        <v>46.62</v>
      </c>
      <c r="AR91">
        <v>15.456</v>
      </c>
      <c r="AS91">
        <v>9.4163999999999994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2022.0462600000001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392.6551</v>
      </c>
      <c r="M92">
        <v>92</v>
      </c>
      <c r="N92">
        <v>56.7</v>
      </c>
      <c r="O92">
        <v>123.66562500000001</v>
      </c>
      <c r="P92">
        <v>103.5</v>
      </c>
      <c r="Q92">
        <v>9.8475999999999999</v>
      </c>
      <c r="R92">
        <v>42.390099999999997</v>
      </c>
      <c r="S92">
        <v>21.293600000000001</v>
      </c>
      <c r="T92">
        <v>0</v>
      </c>
      <c r="U92">
        <v>418.77</v>
      </c>
      <c r="V92">
        <v>20.73</v>
      </c>
      <c r="W92">
        <v>45.22</v>
      </c>
      <c r="X92">
        <v>98.34</v>
      </c>
      <c r="Y92">
        <v>0</v>
      </c>
      <c r="Z92">
        <v>0</v>
      </c>
      <c r="AA92">
        <v>0</v>
      </c>
      <c r="AB92">
        <v>11.997</v>
      </c>
      <c r="AC92">
        <v>0</v>
      </c>
      <c r="AD92">
        <v>1.321</v>
      </c>
      <c r="AE92">
        <v>16.4224</v>
      </c>
      <c r="AF92">
        <v>8.8740000000000006</v>
      </c>
      <c r="AG92">
        <v>19.971599999999999</v>
      </c>
      <c r="AH92">
        <v>20.834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0.59302999999999995</v>
      </c>
      <c r="AO92">
        <v>1.1759999999999999</v>
      </c>
      <c r="AP92">
        <v>6.4050000000000002</v>
      </c>
      <c r="AQ92">
        <v>46.62</v>
      </c>
      <c r="AR92">
        <v>15.456</v>
      </c>
      <c r="AS92">
        <v>9.4163999999999994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2037.3898589999999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392.6551</v>
      </c>
      <c r="M93">
        <v>92</v>
      </c>
      <c r="N93">
        <v>56.7</v>
      </c>
      <c r="O93">
        <v>123.66562500000001</v>
      </c>
      <c r="P93">
        <v>103.5</v>
      </c>
      <c r="Q93">
        <v>9.8475999999999999</v>
      </c>
      <c r="R93">
        <v>42.390099999999997</v>
      </c>
      <c r="S93">
        <v>21.293600000000001</v>
      </c>
      <c r="T93">
        <v>0</v>
      </c>
      <c r="U93">
        <v>418.77</v>
      </c>
      <c r="V93">
        <v>20.73</v>
      </c>
      <c r="W93">
        <v>45.22</v>
      </c>
      <c r="X93">
        <v>98.34</v>
      </c>
      <c r="Y93">
        <v>0</v>
      </c>
      <c r="Z93">
        <v>0</v>
      </c>
      <c r="AA93">
        <v>0</v>
      </c>
      <c r="AB93">
        <v>11.997</v>
      </c>
      <c r="AC93">
        <v>0</v>
      </c>
      <c r="AD93">
        <v>1.321</v>
      </c>
      <c r="AE93">
        <v>16.4224</v>
      </c>
      <c r="AF93">
        <v>8.8740000000000006</v>
      </c>
      <c r="AG93">
        <v>19.971599999999999</v>
      </c>
      <c r="AH93">
        <v>20.834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0.59302999999999995</v>
      </c>
      <c r="AO93">
        <v>1.1759999999999999</v>
      </c>
      <c r="AP93">
        <v>6.4050000000000002</v>
      </c>
      <c r="AQ93">
        <v>34.020000000000003</v>
      </c>
      <c r="AR93">
        <v>15.456</v>
      </c>
      <c r="AS93">
        <v>9.4163999999999994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2023.789859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377.42500000000001</v>
      </c>
      <c r="M94">
        <v>92</v>
      </c>
      <c r="N94">
        <v>56.7</v>
      </c>
      <c r="O94">
        <v>123.66562500000001</v>
      </c>
      <c r="P94">
        <v>103.5</v>
      </c>
      <c r="Q94">
        <v>9.8475999999999999</v>
      </c>
      <c r="R94">
        <v>42.390099999999997</v>
      </c>
      <c r="S94">
        <v>21.293600000000001</v>
      </c>
      <c r="T94">
        <v>0</v>
      </c>
      <c r="U94">
        <v>418.77</v>
      </c>
      <c r="V94">
        <v>20.73</v>
      </c>
      <c r="W94">
        <v>45.22</v>
      </c>
      <c r="X94">
        <v>98.34</v>
      </c>
      <c r="Y94">
        <v>0</v>
      </c>
      <c r="Z94">
        <v>0</v>
      </c>
      <c r="AA94">
        <v>0</v>
      </c>
      <c r="AB94">
        <v>11.997</v>
      </c>
      <c r="AC94">
        <v>0</v>
      </c>
      <c r="AD94">
        <v>1.321</v>
      </c>
      <c r="AE94">
        <v>16.4224</v>
      </c>
      <c r="AF94">
        <v>8.8740000000000006</v>
      </c>
      <c r="AG94">
        <v>19.971599999999999</v>
      </c>
      <c r="AH94">
        <v>20.834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0.59302999999999995</v>
      </c>
      <c r="AO94">
        <v>1.1759999999999999</v>
      </c>
      <c r="AP94">
        <v>6.4050000000000002</v>
      </c>
      <c r="AQ94">
        <v>31.122</v>
      </c>
      <c r="AR94">
        <v>15.456</v>
      </c>
      <c r="AS94">
        <v>9.4163999999999994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2003.6617590000001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377.42500000000001</v>
      </c>
      <c r="M95">
        <v>92</v>
      </c>
      <c r="N95">
        <v>56.7</v>
      </c>
      <c r="O95">
        <v>123.66562500000001</v>
      </c>
      <c r="P95">
        <v>103.5</v>
      </c>
      <c r="Q95">
        <v>8.3575999999999997</v>
      </c>
      <c r="R95">
        <v>42.390099999999997</v>
      </c>
      <c r="S95">
        <v>17.400500000000001</v>
      </c>
      <c r="T95">
        <v>0</v>
      </c>
      <c r="U95">
        <v>418.77</v>
      </c>
      <c r="V95">
        <v>20.73</v>
      </c>
      <c r="W95">
        <v>45.22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16.4224</v>
      </c>
      <c r="AF95">
        <v>8.8740000000000006</v>
      </c>
      <c r="AG95">
        <v>19.971599999999999</v>
      </c>
      <c r="AH95">
        <v>20.834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0.59302999999999995</v>
      </c>
      <c r="AO95">
        <v>1.1759999999999999</v>
      </c>
      <c r="AP95">
        <v>6.4050000000000002</v>
      </c>
      <c r="AQ95">
        <v>31.122</v>
      </c>
      <c r="AR95">
        <v>15.456</v>
      </c>
      <c r="AS95">
        <v>10.089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1984.9542589999999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377.42500000000001</v>
      </c>
      <c r="M96">
        <v>92</v>
      </c>
      <c r="N96">
        <v>56.7</v>
      </c>
      <c r="O96">
        <v>123.66562500000001</v>
      </c>
      <c r="P96">
        <v>103.5</v>
      </c>
      <c r="Q96">
        <v>8.3575999999999997</v>
      </c>
      <c r="R96">
        <v>42.390099999999997</v>
      </c>
      <c r="S96">
        <v>17.400500000000001</v>
      </c>
      <c r="T96">
        <v>0</v>
      </c>
      <c r="U96">
        <v>418.77</v>
      </c>
      <c r="V96">
        <v>20.73</v>
      </c>
      <c r="W96">
        <v>45.22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16.4224</v>
      </c>
      <c r="AF96">
        <v>8.8740000000000006</v>
      </c>
      <c r="AG96">
        <v>19.971599999999999</v>
      </c>
      <c r="AH96">
        <v>20.834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0.59302999999999995</v>
      </c>
      <c r="AO96">
        <v>1.1759999999999999</v>
      </c>
      <c r="AP96">
        <v>6.4050000000000002</v>
      </c>
      <c r="AQ96">
        <v>31.122</v>
      </c>
      <c r="AR96">
        <v>15.456</v>
      </c>
      <c r="AS96">
        <v>10.089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1983.9542589999999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360.42500000000001</v>
      </c>
      <c r="M97">
        <v>92</v>
      </c>
      <c r="N97">
        <v>56.7</v>
      </c>
      <c r="O97">
        <v>123.66562500000001</v>
      </c>
      <c r="P97">
        <v>103.5</v>
      </c>
      <c r="Q97">
        <v>8.3575999999999997</v>
      </c>
      <c r="R97">
        <v>42.390099999999997</v>
      </c>
      <c r="S97">
        <v>17.400500000000001</v>
      </c>
      <c r="T97">
        <v>0</v>
      </c>
      <c r="U97">
        <v>418.77</v>
      </c>
      <c r="V97">
        <v>20.73</v>
      </c>
      <c r="W97">
        <v>45.22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16.4224</v>
      </c>
      <c r="AF97">
        <v>8.8740000000000006</v>
      </c>
      <c r="AG97">
        <v>19.971599999999999</v>
      </c>
      <c r="AH97">
        <v>20.834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0.59302999999999995</v>
      </c>
      <c r="AO97">
        <v>1.1759999999999999</v>
      </c>
      <c r="AP97">
        <v>6.4050000000000002</v>
      </c>
      <c r="AQ97">
        <v>31.122</v>
      </c>
      <c r="AR97">
        <v>11.04</v>
      </c>
      <c r="AS97">
        <v>10.089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1960.5382589999999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360.42500000000001</v>
      </c>
      <c r="M98">
        <v>92</v>
      </c>
      <c r="N98">
        <v>56.7</v>
      </c>
      <c r="O98">
        <v>123.66562500000001</v>
      </c>
      <c r="P98">
        <v>103.5</v>
      </c>
      <c r="Q98">
        <v>8.3575999999999997</v>
      </c>
      <c r="R98">
        <v>42.390099999999997</v>
      </c>
      <c r="S98">
        <v>17.400500000000001</v>
      </c>
      <c r="T98">
        <v>0</v>
      </c>
      <c r="U98">
        <v>418.77</v>
      </c>
      <c r="V98">
        <v>20.73</v>
      </c>
      <c r="W98">
        <v>45.22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16.4224</v>
      </c>
      <c r="AF98">
        <v>8.8740000000000006</v>
      </c>
      <c r="AG98">
        <v>19.971599999999999</v>
      </c>
      <c r="AH98">
        <v>20.834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0.59302999999999995</v>
      </c>
      <c r="AO98">
        <v>1.1759999999999999</v>
      </c>
      <c r="AP98">
        <v>6.4050000000000002</v>
      </c>
      <c r="AQ98">
        <v>31.122</v>
      </c>
      <c r="AR98">
        <v>11.04</v>
      </c>
      <c r="AS98">
        <v>11.03064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1959.4798989999999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7.4881697457499934</v>
      </c>
      <c r="L99">
        <f t="shared" si="2"/>
        <v>10.509611424999999</v>
      </c>
      <c r="M99">
        <f t="shared" si="2"/>
        <v>2.2080000000000002</v>
      </c>
      <c r="N99">
        <f t="shared" si="2"/>
        <v>0.95583939599999879</v>
      </c>
      <c r="O99">
        <f t="shared" si="2"/>
        <v>2.9679749999999947</v>
      </c>
      <c r="P99">
        <f t="shared" si="2"/>
        <v>2.484</v>
      </c>
      <c r="Q99">
        <f t="shared" si="2"/>
        <v>0.20195662350000027</v>
      </c>
      <c r="R99">
        <f t="shared" si="2"/>
        <v>0.85022807200000117</v>
      </c>
      <c r="S99">
        <f t="shared" si="2"/>
        <v>0.47620428775000001</v>
      </c>
      <c r="T99">
        <f t="shared" si="2"/>
        <v>0</v>
      </c>
      <c r="U99">
        <f t="shared" si="2"/>
        <v>10.050479999999991</v>
      </c>
      <c r="V99">
        <f t="shared" si="2"/>
        <v>0.42073066025000033</v>
      </c>
      <c r="W99">
        <f t="shared" si="2"/>
        <v>1.0233961249999979</v>
      </c>
      <c r="X99">
        <f t="shared" si="2"/>
        <v>2.336795626000002</v>
      </c>
      <c r="Y99">
        <f t="shared" si="2"/>
        <v>0</v>
      </c>
      <c r="Z99">
        <f t="shared" si="2"/>
        <v>6.9608000000000017E-2</v>
      </c>
      <c r="AA99">
        <f t="shared" si="2"/>
        <v>0.14211151999999999</v>
      </c>
      <c r="AB99">
        <f t="shared" si="2"/>
        <v>0.26222775999999992</v>
      </c>
      <c r="AC99">
        <f t="shared" si="2"/>
        <v>7.7490209999999976E-2</v>
      </c>
      <c r="AD99">
        <f t="shared" si="2"/>
        <v>0.18262296600000005</v>
      </c>
      <c r="AE99">
        <f t="shared" si="2"/>
        <v>0.59301286399999953</v>
      </c>
      <c r="AF99">
        <f t="shared" si="2"/>
        <v>0.33454980000000029</v>
      </c>
      <c r="AG99">
        <f t="shared" si="2"/>
        <v>0.47931840000000075</v>
      </c>
      <c r="AH99">
        <f t="shared" si="2"/>
        <v>0.95647000000000049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0.49835275000000084</v>
      </c>
      <c r="AM99">
        <f t="shared" si="2"/>
        <v>9.3277341500000027E-2</v>
      </c>
      <c r="AN99">
        <f t="shared" si="2"/>
        <v>1.4232719999999982E-2</v>
      </c>
      <c r="AO99">
        <f t="shared" si="2"/>
        <v>3.3662999999999978E-2</v>
      </c>
      <c r="AP99">
        <f t="shared" si="2"/>
        <v>0.15628199999999975</v>
      </c>
      <c r="AQ99">
        <f t="shared" si="2"/>
        <v>0.65932649999999959</v>
      </c>
      <c r="AR99">
        <f t="shared" si="2"/>
        <v>0.39619800000000011</v>
      </c>
      <c r="AS99">
        <f t="shared" si="2"/>
        <v>0.29955317049999985</v>
      </c>
      <c r="AT99">
        <f t="shared" si="2"/>
        <v>0.46272131174999986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1.0586799999999998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49.452352453999978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330.69839200000001</v>
      </c>
      <c r="L3">
        <v>379.95275900000001</v>
      </c>
      <c r="M3">
        <v>89.074399999999997</v>
      </c>
      <c r="N3">
        <v>0</v>
      </c>
      <c r="O3">
        <v>119.733058</v>
      </c>
      <c r="P3">
        <v>100.20869999999999</v>
      </c>
      <c r="Q3">
        <v>8.1208740000000006</v>
      </c>
      <c r="R3">
        <v>38.505474999999997</v>
      </c>
      <c r="S3">
        <v>21.584664</v>
      </c>
      <c r="T3">
        <v>0</v>
      </c>
      <c r="U3">
        <v>405.45311400000003</v>
      </c>
      <c r="V3">
        <v>14.972826</v>
      </c>
      <c r="W3">
        <v>43.782004000000001</v>
      </c>
      <c r="X3">
        <v>95.212788000000003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1.2789919999999999</v>
      </c>
      <c r="AE3">
        <v>15.954825</v>
      </c>
      <c r="AF3">
        <v>8.5918069999999993</v>
      </c>
      <c r="AG3">
        <v>19.336503</v>
      </c>
      <c r="AH3">
        <v>20.171479000000001</v>
      </c>
      <c r="AI3">
        <v>0</v>
      </c>
      <c r="AJ3">
        <v>0</v>
      </c>
      <c r="AK3">
        <v>25.432967999999999</v>
      </c>
      <c r="AL3">
        <v>2.4751059999999998</v>
      </c>
      <c r="AM3">
        <v>0</v>
      </c>
      <c r="AN3">
        <v>0.57417200000000002</v>
      </c>
      <c r="AO3">
        <v>1.423254</v>
      </c>
      <c r="AP3">
        <v>4.9610570000000003</v>
      </c>
      <c r="AQ3">
        <v>0</v>
      </c>
      <c r="AR3">
        <v>49.703515000000003</v>
      </c>
      <c r="AS3">
        <v>9.7681699999999996</v>
      </c>
      <c r="AT3">
        <v>18.796510000000001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39.700000000000003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1865.4674120000002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330.69839200000001</v>
      </c>
      <c r="L4">
        <v>348.97035899999997</v>
      </c>
      <c r="M4">
        <v>89.074399999999997</v>
      </c>
      <c r="N4">
        <v>0</v>
      </c>
      <c r="O4">
        <v>119.733058</v>
      </c>
      <c r="P4">
        <v>100.20869999999999</v>
      </c>
      <c r="Q4">
        <v>8.1208740000000006</v>
      </c>
      <c r="R4">
        <v>35.458388999999997</v>
      </c>
      <c r="S4">
        <v>21.584664</v>
      </c>
      <c r="T4">
        <v>0</v>
      </c>
      <c r="U4">
        <v>405.45311400000003</v>
      </c>
      <c r="V4">
        <v>14.972826</v>
      </c>
      <c r="W4">
        <v>43.782004000000001</v>
      </c>
      <c r="X4">
        <v>95.212788000000003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1.2789919999999999</v>
      </c>
      <c r="AE4">
        <v>15.954825</v>
      </c>
      <c r="AF4">
        <v>8.5918069999999993</v>
      </c>
      <c r="AG4">
        <v>19.336503</v>
      </c>
      <c r="AH4">
        <v>20.171479000000001</v>
      </c>
      <c r="AI4">
        <v>0</v>
      </c>
      <c r="AJ4">
        <v>0</v>
      </c>
      <c r="AK4">
        <v>25.432967999999999</v>
      </c>
      <c r="AL4">
        <v>2.4751059999999998</v>
      </c>
      <c r="AM4">
        <v>0</v>
      </c>
      <c r="AN4">
        <v>0.57417200000000002</v>
      </c>
      <c r="AO4">
        <v>1.423254</v>
      </c>
      <c r="AP4">
        <v>4.9610570000000003</v>
      </c>
      <c r="AQ4">
        <v>0</v>
      </c>
      <c r="AR4">
        <v>49.703515000000003</v>
      </c>
      <c r="AS4">
        <v>9.7681699999999996</v>
      </c>
      <c r="AT4">
        <v>17.873588000000002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38.729999999999997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1829.5450040000003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330.69839200000001</v>
      </c>
      <c r="L5">
        <v>348.96348499999999</v>
      </c>
      <c r="M5">
        <v>89.074399999999997</v>
      </c>
      <c r="N5">
        <v>0</v>
      </c>
      <c r="O5">
        <v>119.733058</v>
      </c>
      <c r="P5">
        <v>100.20869999999999</v>
      </c>
      <c r="Q5">
        <v>8.1208740000000006</v>
      </c>
      <c r="R5">
        <v>35.458388999999997</v>
      </c>
      <c r="S5">
        <v>21.584664</v>
      </c>
      <c r="T5">
        <v>0</v>
      </c>
      <c r="U5">
        <v>405.45311400000003</v>
      </c>
      <c r="V5">
        <v>14.972826</v>
      </c>
      <c r="W5">
        <v>43.782004000000001</v>
      </c>
      <c r="X5">
        <v>95.212788000000003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1.2789919999999999</v>
      </c>
      <c r="AE5">
        <v>15.954825</v>
      </c>
      <c r="AF5">
        <v>8.5918069999999993</v>
      </c>
      <c r="AG5">
        <v>19.336503</v>
      </c>
      <c r="AH5">
        <v>20.171479000000001</v>
      </c>
      <c r="AI5">
        <v>0</v>
      </c>
      <c r="AJ5">
        <v>0</v>
      </c>
      <c r="AK5">
        <v>25.432967999999999</v>
      </c>
      <c r="AL5">
        <v>2.4751059999999998</v>
      </c>
      <c r="AM5">
        <v>0</v>
      </c>
      <c r="AN5">
        <v>0.57417200000000002</v>
      </c>
      <c r="AO5">
        <v>1.423254</v>
      </c>
      <c r="AP5">
        <v>11.78251</v>
      </c>
      <c r="AQ5">
        <v>0</v>
      </c>
      <c r="AR5">
        <v>10.688928000000001</v>
      </c>
      <c r="AS5">
        <v>9.7681699999999996</v>
      </c>
      <c r="AT5">
        <v>16.969128999999999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35.82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1793.5305370000003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309.32353699999999</v>
      </c>
      <c r="L6">
        <v>348.96348499999999</v>
      </c>
      <c r="M6">
        <v>89.074399999999997</v>
      </c>
      <c r="N6">
        <v>0</v>
      </c>
      <c r="O6">
        <v>119.733058</v>
      </c>
      <c r="P6">
        <v>100.20869999999999</v>
      </c>
      <c r="Q6">
        <v>8.1208740000000006</v>
      </c>
      <c r="R6">
        <v>35.458388999999997</v>
      </c>
      <c r="S6">
        <v>21.584664</v>
      </c>
      <c r="T6">
        <v>0</v>
      </c>
      <c r="U6">
        <v>405.45311400000003</v>
      </c>
      <c r="V6">
        <v>14.972826</v>
      </c>
      <c r="W6">
        <v>43.782004000000001</v>
      </c>
      <c r="X6">
        <v>95.212788000000003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1.2789919999999999</v>
      </c>
      <c r="AE6">
        <v>15.954825</v>
      </c>
      <c r="AF6">
        <v>8.5918069999999993</v>
      </c>
      <c r="AG6">
        <v>19.336503</v>
      </c>
      <c r="AH6">
        <v>20.171479000000001</v>
      </c>
      <c r="AI6">
        <v>0</v>
      </c>
      <c r="AJ6">
        <v>0</v>
      </c>
      <c r="AK6">
        <v>25.432967999999999</v>
      </c>
      <c r="AL6">
        <v>2.4751059999999998</v>
      </c>
      <c r="AM6">
        <v>0</v>
      </c>
      <c r="AN6">
        <v>0.57417200000000002</v>
      </c>
      <c r="AO6">
        <v>1.423254</v>
      </c>
      <c r="AP6">
        <v>11.78251</v>
      </c>
      <c r="AQ6">
        <v>0</v>
      </c>
      <c r="AR6">
        <v>10.688928000000001</v>
      </c>
      <c r="AS6">
        <v>9.7681699999999996</v>
      </c>
      <c r="AT6">
        <v>16.549133000000001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35.82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1771.7356860000002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309.32353699999999</v>
      </c>
      <c r="L7">
        <v>348.96348499999999</v>
      </c>
      <c r="M7">
        <v>89.074399999999997</v>
      </c>
      <c r="N7">
        <v>0</v>
      </c>
      <c r="O7">
        <v>119.733058</v>
      </c>
      <c r="P7">
        <v>100.20869999999999</v>
      </c>
      <c r="Q7">
        <v>8.1208740000000006</v>
      </c>
      <c r="R7">
        <v>35.458388999999997</v>
      </c>
      <c r="S7">
        <v>17.999321999999999</v>
      </c>
      <c r="T7">
        <v>0</v>
      </c>
      <c r="U7">
        <v>405.45311400000003</v>
      </c>
      <c r="V7">
        <v>14.972826</v>
      </c>
      <c r="W7">
        <v>43.782004000000001</v>
      </c>
      <c r="X7">
        <v>95.212788000000003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1.2789919999999999</v>
      </c>
      <c r="AE7">
        <v>15.954825</v>
      </c>
      <c r="AF7">
        <v>8.5918069999999993</v>
      </c>
      <c r="AG7">
        <v>19.336503</v>
      </c>
      <c r="AH7">
        <v>20.171479000000001</v>
      </c>
      <c r="AI7">
        <v>0</v>
      </c>
      <c r="AJ7">
        <v>0</v>
      </c>
      <c r="AK7">
        <v>25.432967999999999</v>
      </c>
      <c r="AL7">
        <v>2.4751059999999998</v>
      </c>
      <c r="AM7">
        <v>0</v>
      </c>
      <c r="AN7">
        <v>0.57417200000000002</v>
      </c>
      <c r="AO7">
        <v>1.423254</v>
      </c>
      <c r="AP7">
        <v>11.78251</v>
      </c>
      <c r="AQ7">
        <v>0</v>
      </c>
      <c r="AR7">
        <v>10.688928000000001</v>
      </c>
      <c r="AS7">
        <v>9.7681699999999996</v>
      </c>
      <c r="AT7">
        <v>13.658192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33.89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1763.3294030000006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309.32353699999999</v>
      </c>
      <c r="L8">
        <v>348.96348499999999</v>
      </c>
      <c r="M8">
        <v>89.074399999999997</v>
      </c>
      <c r="N8">
        <v>0</v>
      </c>
      <c r="O8">
        <v>119.733058</v>
      </c>
      <c r="P8">
        <v>100.20869999999999</v>
      </c>
      <c r="Q8">
        <v>8.1208740000000006</v>
      </c>
      <c r="R8">
        <v>35.458388999999997</v>
      </c>
      <c r="S8">
        <v>17.999321999999999</v>
      </c>
      <c r="T8">
        <v>0</v>
      </c>
      <c r="U8">
        <v>405.45311400000003</v>
      </c>
      <c r="V8">
        <v>14.972826</v>
      </c>
      <c r="W8">
        <v>43.782004000000001</v>
      </c>
      <c r="X8">
        <v>95.212788000000003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1.2789919999999999</v>
      </c>
      <c r="AE8">
        <v>15.954825</v>
      </c>
      <c r="AF8">
        <v>8.5918069999999993</v>
      </c>
      <c r="AG8">
        <v>19.336503</v>
      </c>
      <c r="AH8">
        <v>0</v>
      </c>
      <c r="AI8">
        <v>0</v>
      </c>
      <c r="AJ8">
        <v>0</v>
      </c>
      <c r="AK8">
        <v>25.432967999999999</v>
      </c>
      <c r="AL8">
        <v>24.751065000000001</v>
      </c>
      <c r="AM8">
        <v>0</v>
      </c>
      <c r="AN8">
        <v>0.57417200000000002</v>
      </c>
      <c r="AO8">
        <v>1.423254</v>
      </c>
      <c r="AP8">
        <v>11.78251</v>
      </c>
      <c r="AQ8">
        <v>0</v>
      </c>
      <c r="AR8">
        <v>10.688928000000001</v>
      </c>
      <c r="AS8">
        <v>9.7681699999999996</v>
      </c>
      <c r="AT8">
        <v>12.150323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31.95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1761.9860140000003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328.104197</v>
      </c>
      <c r="L9">
        <v>348.96348499999999</v>
      </c>
      <c r="M9">
        <v>89.074399999999997</v>
      </c>
      <c r="N9">
        <v>0</v>
      </c>
      <c r="O9">
        <v>119.733058</v>
      </c>
      <c r="P9">
        <v>100.20869999999999</v>
      </c>
      <c r="Q9">
        <v>8.1208740000000006</v>
      </c>
      <c r="R9">
        <v>25.771256999999999</v>
      </c>
      <c r="S9">
        <v>17.999321999999999</v>
      </c>
      <c r="T9">
        <v>0</v>
      </c>
      <c r="U9">
        <v>405.45311400000003</v>
      </c>
      <c r="V9">
        <v>10.751474</v>
      </c>
      <c r="W9">
        <v>32.286081000000003</v>
      </c>
      <c r="X9">
        <v>95.212788000000003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1.2789919999999999</v>
      </c>
      <c r="AE9">
        <v>15.954825</v>
      </c>
      <c r="AF9">
        <v>8.5918069999999993</v>
      </c>
      <c r="AG9">
        <v>19.336503</v>
      </c>
      <c r="AH9">
        <v>0</v>
      </c>
      <c r="AI9">
        <v>0</v>
      </c>
      <c r="AJ9">
        <v>0</v>
      </c>
      <c r="AK9">
        <v>25.432967999999999</v>
      </c>
      <c r="AL9">
        <v>68.627951999999993</v>
      </c>
      <c r="AM9">
        <v>0</v>
      </c>
      <c r="AN9">
        <v>0.57417200000000002</v>
      </c>
      <c r="AO9">
        <v>1.423254</v>
      </c>
      <c r="AP9">
        <v>4.9610570000000003</v>
      </c>
      <c r="AQ9">
        <v>0</v>
      </c>
      <c r="AR9">
        <v>10.688928000000001</v>
      </c>
      <c r="AS9">
        <v>9.7681699999999996</v>
      </c>
      <c r="AT9">
        <v>12.205105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31.95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1792.4724830000002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328.104197</v>
      </c>
      <c r="L10">
        <v>348.96348499999999</v>
      </c>
      <c r="M10">
        <v>89.074399999999997</v>
      </c>
      <c r="N10">
        <v>0</v>
      </c>
      <c r="O10">
        <v>119.733058</v>
      </c>
      <c r="P10">
        <v>100.20869999999999</v>
      </c>
      <c r="Q10">
        <v>8.1208740000000006</v>
      </c>
      <c r="R10">
        <v>25.771256999999999</v>
      </c>
      <c r="S10">
        <v>17.999321999999999</v>
      </c>
      <c r="T10">
        <v>0</v>
      </c>
      <c r="U10">
        <v>405.45311400000003</v>
      </c>
      <c r="V10">
        <v>10.751474</v>
      </c>
      <c r="W10">
        <v>32.286081000000003</v>
      </c>
      <c r="X10">
        <v>95.212788000000003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1.2789919999999999</v>
      </c>
      <c r="AE10">
        <v>15.954825</v>
      </c>
      <c r="AF10">
        <v>8.5918069999999993</v>
      </c>
      <c r="AG10">
        <v>19.336503</v>
      </c>
      <c r="AH10">
        <v>0</v>
      </c>
      <c r="AI10">
        <v>0</v>
      </c>
      <c r="AJ10">
        <v>0</v>
      </c>
      <c r="AK10">
        <v>25.432967999999999</v>
      </c>
      <c r="AL10">
        <v>68.627951999999993</v>
      </c>
      <c r="AM10">
        <v>0</v>
      </c>
      <c r="AN10">
        <v>0.57417200000000002</v>
      </c>
      <c r="AO10">
        <v>1.423254</v>
      </c>
      <c r="AP10">
        <v>4.9610570000000003</v>
      </c>
      <c r="AQ10">
        <v>0</v>
      </c>
      <c r="AR10">
        <v>49.703515000000003</v>
      </c>
      <c r="AS10">
        <v>9.7681699999999996</v>
      </c>
      <c r="AT10">
        <v>11.173931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30.98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1829.4858960000001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328.104197</v>
      </c>
      <c r="L11">
        <v>348.96348499999999</v>
      </c>
      <c r="M11">
        <v>89.074399999999997</v>
      </c>
      <c r="N11">
        <v>0</v>
      </c>
      <c r="O11">
        <v>119.733058</v>
      </c>
      <c r="P11">
        <v>100.20869999999999</v>
      </c>
      <c r="Q11">
        <v>8.1208740000000006</v>
      </c>
      <c r="R11">
        <v>25.771256999999999</v>
      </c>
      <c r="S11">
        <v>17.999321999999999</v>
      </c>
      <c r="T11">
        <v>0</v>
      </c>
      <c r="U11">
        <v>405.45311400000003</v>
      </c>
      <c r="V11">
        <v>10.751474</v>
      </c>
      <c r="W11">
        <v>32.286081000000003</v>
      </c>
      <c r="X11">
        <v>95.212788000000003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1.2789919999999999</v>
      </c>
      <c r="AE11">
        <v>15.954825</v>
      </c>
      <c r="AF11">
        <v>8.5918069999999993</v>
      </c>
      <c r="AG11">
        <v>19.336503</v>
      </c>
      <c r="AH11">
        <v>0</v>
      </c>
      <c r="AI11">
        <v>0</v>
      </c>
      <c r="AJ11">
        <v>0</v>
      </c>
      <c r="AK11">
        <v>25.432967999999999</v>
      </c>
      <c r="AL11">
        <v>68.627951999999993</v>
      </c>
      <c r="AM11">
        <v>0</v>
      </c>
      <c r="AN11">
        <v>0.57417200000000002</v>
      </c>
      <c r="AO11">
        <v>1.423254</v>
      </c>
      <c r="AP11">
        <v>4.9610570000000003</v>
      </c>
      <c r="AQ11">
        <v>0</v>
      </c>
      <c r="AR11">
        <v>6.4133570000000004</v>
      </c>
      <c r="AS11">
        <v>9.7681699999999996</v>
      </c>
      <c r="AT11">
        <v>11.830508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30.01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1785.8823150000001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328.104197</v>
      </c>
      <c r="L12">
        <v>348.96348499999999</v>
      </c>
      <c r="M12">
        <v>89.074399999999997</v>
      </c>
      <c r="N12">
        <v>0</v>
      </c>
      <c r="O12">
        <v>119.733058</v>
      </c>
      <c r="P12">
        <v>100.20869999999999</v>
      </c>
      <c r="Q12">
        <v>8.1208740000000006</v>
      </c>
      <c r="R12">
        <v>25.771256999999999</v>
      </c>
      <c r="S12">
        <v>17.999321999999999</v>
      </c>
      <c r="T12">
        <v>0</v>
      </c>
      <c r="U12">
        <v>405.45311400000003</v>
      </c>
      <c r="V12">
        <v>10.751474</v>
      </c>
      <c r="W12">
        <v>32.286081000000003</v>
      </c>
      <c r="X12">
        <v>75.683515999999997</v>
      </c>
      <c r="Y12">
        <v>0</v>
      </c>
      <c r="Z12">
        <v>1.0650200000000001</v>
      </c>
      <c r="AA12">
        <v>0</v>
      </c>
      <c r="AB12">
        <v>0</v>
      </c>
      <c r="AC12">
        <v>0</v>
      </c>
      <c r="AD12">
        <v>1.2789919999999999</v>
      </c>
      <c r="AE12">
        <v>15.954825</v>
      </c>
      <c r="AF12">
        <v>8.5918069999999993</v>
      </c>
      <c r="AG12">
        <v>19.336503</v>
      </c>
      <c r="AH12">
        <v>0</v>
      </c>
      <c r="AI12">
        <v>0</v>
      </c>
      <c r="AJ12">
        <v>0</v>
      </c>
      <c r="AK12">
        <v>25.432967999999999</v>
      </c>
      <c r="AL12">
        <v>68.627951999999993</v>
      </c>
      <c r="AM12">
        <v>0</v>
      </c>
      <c r="AN12">
        <v>0.57417200000000002</v>
      </c>
      <c r="AO12">
        <v>1.423254</v>
      </c>
      <c r="AP12">
        <v>4.9610570000000003</v>
      </c>
      <c r="AQ12">
        <v>0</v>
      </c>
      <c r="AR12">
        <v>6.4133570000000004</v>
      </c>
      <c r="AS12">
        <v>9.7681699999999996</v>
      </c>
      <c r="AT12">
        <v>15.751917000000001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30.01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1771.3394720000001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309.32353699999999</v>
      </c>
      <c r="L13">
        <v>348.96348499999999</v>
      </c>
      <c r="M13">
        <v>89.074399999999997</v>
      </c>
      <c r="N13">
        <v>0</v>
      </c>
      <c r="O13">
        <v>119.733058</v>
      </c>
      <c r="P13">
        <v>100.20869999999999</v>
      </c>
      <c r="Q13">
        <v>8.1837099999999996</v>
      </c>
      <c r="R13">
        <v>34.266444999999997</v>
      </c>
      <c r="S13">
        <v>21.965553</v>
      </c>
      <c r="T13">
        <v>0</v>
      </c>
      <c r="U13">
        <v>405.45311400000003</v>
      </c>
      <c r="V13">
        <v>10.926173</v>
      </c>
      <c r="W13">
        <v>43.782004000000001</v>
      </c>
      <c r="X13">
        <v>75.683515999999997</v>
      </c>
      <c r="Y13">
        <v>0</v>
      </c>
      <c r="Z13">
        <v>6.3134389999999998</v>
      </c>
      <c r="AA13">
        <v>0</v>
      </c>
      <c r="AB13">
        <v>0</v>
      </c>
      <c r="AC13">
        <v>0</v>
      </c>
      <c r="AD13">
        <v>1.2789919999999999</v>
      </c>
      <c r="AE13">
        <v>15.954825</v>
      </c>
      <c r="AF13">
        <v>8.5918069999999993</v>
      </c>
      <c r="AG13">
        <v>19.336503</v>
      </c>
      <c r="AH13">
        <v>0</v>
      </c>
      <c r="AI13">
        <v>0</v>
      </c>
      <c r="AJ13">
        <v>0</v>
      </c>
      <c r="AK13">
        <v>25.432967999999999</v>
      </c>
      <c r="AL13">
        <v>24.751065000000001</v>
      </c>
      <c r="AM13">
        <v>0</v>
      </c>
      <c r="AN13">
        <v>0.57417200000000002</v>
      </c>
      <c r="AO13">
        <v>1.423254</v>
      </c>
      <c r="AP13">
        <v>11.78251</v>
      </c>
      <c r="AQ13">
        <v>0</v>
      </c>
      <c r="AR13">
        <v>8.5511420000000005</v>
      </c>
      <c r="AS13">
        <v>9.7681699999999996</v>
      </c>
      <c r="AT13">
        <v>15.044896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29.05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1745.4174380000002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309.32353699999999</v>
      </c>
      <c r="L14">
        <v>348.96348499999999</v>
      </c>
      <c r="M14">
        <v>89.074399999999997</v>
      </c>
      <c r="N14">
        <v>0</v>
      </c>
      <c r="O14">
        <v>119.733058</v>
      </c>
      <c r="P14">
        <v>100.20869999999999</v>
      </c>
      <c r="Q14">
        <v>8.1837099999999996</v>
      </c>
      <c r="R14">
        <v>35.458388999999997</v>
      </c>
      <c r="S14">
        <v>21.965553</v>
      </c>
      <c r="T14">
        <v>0</v>
      </c>
      <c r="U14">
        <v>405.45311400000003</v>
      </c>
      <c r="V14">
        <v>14.362947999999999</v>
      </c>
      <c r="W14">
        <v>43.782004000000001</v>
      </c>
      <c r="X14">
        <v>95.212788000000003</v>
      </c>
      <c r="Y14">
        <v>0</v>
      </c>
      <c r="Z14">
        <v>6.3134389999999998</v>
      </c>
      <c r="AA14">
        <v>0</v>
      </c>
      <c r="AB14">
        <v>0</v>
      </c>
      <c r="AC14">
        <v>0</v>
      </c>
      <c r="AD14">
        <v>1.2789919999999999</v>
      </c>
      <c r="AE14">
        <v>15.954825</v>
      </c>
      <c r="AF14">
        <v>8.5918069999999993</v>
      </c>
      <c r="AG14">
        <v>19.336503</v>
      </c>
      <c r="AH14">
        <v>0</v>
      </c>
      <c r="AI14">
        <v>0</v>
      </c>
      <c r="AJ14">
        <v>0</v>
      </c>
      <c r="AK14">
        <v>25.432967999999999</v>
      </c>
      <c r="AL14">
        <v>12.938057000000001</v>
      </c>
      <c r="AM14">
        <v>0</v>
      </c>
      <c r="AN14">
        <v>0.57417200000000002</v>
      </c>
      <c r="AO14">
        <v>1.423254</v>
      </c>
      <c r="AP14">
        <v>11.78251</v>
      </c>
      <c r="AQ14">
        <v>0</v>
      </c>
      <c r="AR14">
        <v>8.5511420000000005</v>
      </c>
      <c r="AS14">
        <v>9.7681699999999996</v>
      </c>
      <c r="AT14">
        <v>17.731739999999999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29.05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1760.4492650000002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289.62066700000003</v>
      </c>
      <c r="L15">
        <v>348.96348499999999</v>
      </c>
      <c r="M15">
        <v>89.074399999999997</v>
      </c>
      <c r="N15">
        <v>0</v>
      </c>
      <c r="O15">
        <v>119.733058</v>
      </c>
      <c r="P15">
        <v>100.20869999999999</v>
      </c>
      <c r="Q15">
        <v>8.1837099999999996</v>
      </c>
      <c r="R15">
        <v>35.458388999999997</v>
      </c>
      <c r="S15">
        <v>21.965553</v>
      </c>
      <c r="T15">
        <v>0</v>
      </c>
      <c r="U15">
        <v>405.45311400000003</v>
      </c>
      <c r="V15">
        <v>14.972826</v>
      </c>
      <c r="W15">
        <v>43.782004000000001</v>
      </c>
      <c r="X15">
        <v>95.212788000000003</v>
      </c>
      <c r="Y15">
        <v>0</v>
      </c>
      <c r="Z15">
        <v>1.0650200000000001</v>
      </c>
      <c r="AA15">
        <v>0</v>
      </c>
      <c r="AB15">
        <v>0</v>
      </c>
      <c r="AC15">
        <v>0</v>
      </c>
      <c r="AD15">
        <v>1.2789919999999999</v>
      </c>
      <c r="AE15">
        <v>15.954825</v>
      </c>
      <c r="AF15">
        <v>8.5918069999999993</v>
      </c>
      <c r="AG15">
        <v>19.336503</v>
      </c>
      <c r="AH15">
        <v>0</v>
      </c>
      <c r="AI15">
        <v>0</v>
      </c>
      <c r="AJ15">
        <v>0</v>
      </c>
      <c r="AK15">
        <v>25.432967999999999</v>
      </c>
      <c r="AL15">
        <v>12.938057000000001</v>
      </c>
      <c r="AM15">
        <v>0</v>
      </c>
      <c r="AN15">
        <v>0.57417200000000002</v>
      </c>
      <c r="AO15">
        <v>1.423254</v>
      </c>
      <c r="AP15">
        <v>4.9610570000000003</v>
      </c>
      <c r="AQ15">
        <v>0</v>
      </c>
      <c r="AR15">
        <v>8.5511420000000005</v>
      </c>
      <c r="AS15">
        <v>9.7681699999999996</v>
      </c>
      <c r="AT15">
        <v>17.744451999999999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28.08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1728.3291130000002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288.72992299999999</v>
      </c>
      <c r="L16">
        <v>348.96348499999999</v>
      </c>
      <c r="M16">
        <v>89.074399999999997</v>
      </c>
      <c r="N16">
        <v>0</v>
      </c>
      <c r="O16">
        <v>119.733058</v>
      </c>
      <c r="P16">
        <v>100.20869999999999</v>
      </c>
      <c r="Q16">
        <v>8.1837099999999996</v>
      </c>
      <c r="R16">
        <v>35.458388999999997</v>
      </c>
      <c r="S16">
        <v>21.965553</v>
      </c>
      <c r="T16">
        <v>0</v>
      </c>
      <c r="U16">
        <v>405.45311400000003</v>
      </c>
      <c r="V16">
        <v>14.972826</v>
      </c>
      <c r="W16">
        <v>43.782004000000001</v>
      </c>
      <c r="X16">
        <v>95.212788000000003</v>
      </c>
      <c r="Y16">
        <v>0</v>
      </c>
      <c r="Z16">
        <v>1.0650200000000001</v>
      </c>
      <c r="AA16">
        <v>0</v>
      </c>
      <c r="AB16">
        <v>0</v>
      </c>
      <c r="AC16">
        <v>0</v>
      </c>
      <c r="AD16">
        <v>1.2789919999999999</v>
      </c>
      <c r="AE16">
        <v>15.954825</v>
      </c>
      <c r="AF16">
        <v>8.5918069999999993</v>
      </c>
      <c r="AG16">
        <v>19.336503</v>
      </c>
      <c r="AH16">
        <v>0</v>
      </c>
      <c r="AI16">
        <v>0</v>
      </c>
      <c r="AJ16">
        <v>0</v>
      </c>
      <c r="AK16">
        <v>25.432967999999999</v>
      </c>
      <c r="AL16">
        <v>12.938057000000001</v>
      </c>
      <c r="AM16">
        <v>0</v>
      </c>
      <c r="AN16">
        <v>0.57417200000000002</v>
      </c>
      <c r="AO16">
        <v>1.423254</v>
      </c>
      <c r="AP16">
        <v>4.9610570000000003</v>
      </c>
      <c r="AQ16">
        <v>0</v>
      </c>
      <c r="AR16">
        <v>8.5511420000000005</v>
      </c>
      <c r="AS16">
        <v>9.7681699999999996</v>
      </c>
      <c r="AT16">
        <v>16.824960000000001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28.08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1726.5188770000002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309.32353699999999</v>
      </c>
      <c r="L17">
        <v>348.96348499999999</v>
      </c>
      <c r="M17">
        <v>89.074399999999997</v>
      </c>
      <c r="N17">
        <v>0</v>
      </c>
      <c r="O17">
        <v>119.733058</v>
      </c>
      <c r="P17">
        <v>100.20869999999999</v>
      </c>
      <c r="Q17">
        <v>8.1837099999999996</v>
      </c>
      <c r="R17">
        <v>35.458388999999997</v>
      </c>
      <c r="S17">
        <v>21.965553</v>
      </c>
      <c r="T17">
        <v>0</v>
      </c>
      <c r="U17">
        <v>405.45311400000003</v>
      </c>
      <c r="V17">
        <v>14.972826</v>
      </c>
      <c r="W17">
        <v>43.782004000000001</v>
      </c>
      <c r="X17">
        <v>95.212788000000003</v>
      </c>
      <c r="Y17">
        <v>0</v>
      </c>
      <c r="Z17">
        <v>1.0650200000000001</v>
      </c>
      <c r="AA17">
        <v>0</v>
      </c>
      <c r="AB17">
        <v>0</v>
      </c>
      <c r="AC17">
        <v>0</v>
      </c>
      <c r="AD17">
        <v>1.2789919999999999</v>
      </c>
      <c r="AE17">
        <v>15.954825</v>
      </c>
      <c r="AF17">
        <v>8.5918069999999993</v>
      </c>
      <c r="AG17">
        <v>19.336503</v>
      </c>
      <c r="AH17">
        <v>0</v>
      </c>
      <c r="AI17">
        <v>0</v>
      </c>
      <c r="AJ17">
        <v>0</v>
      </c>
      <c r="AK17">
        <v>25.432967999999999</v>
      </c>
      <c r="AL17">
        <v>12.938057000000001</v>
      </c>
      <c r="AM17">
        <v>0</v>
      </c>
      <c r="AN17">
        <v>0.57417200000000002</v>
      </c>
      <c r="AO17">
        <v>1.423254</v>
      </c>
      <c r="AP17">
        <v>4.9610570000000003</v>
      </c>
      <c r="AQ17">
        <v>0</v>
      </c>
      <c r="AR17">
        <v>8.5511420000000005</v>
      </c>
      <c r="AS17">
        <v>9.7681699999999996</v>
      </c>
      <c r="AT17">
        <v>18.647196000000001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28.08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1748.9347270000001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296.03015099999999</v>
      </c>
      <c r="L18">
        <v>348.96348499999999</v>
      </c>
      <c r="M18">
        <v>89.074399999999997</v>
      </c>
      <c r="N18">
        <v>0</v>
      </c>
      <c r="O18">
        <v>119.733058</v>
      </c>
      <c r="P18">
        <v>100.20869999999999</v>
      </c>
      <c r="Q18">
        <v>8.1837099999999996</v>
      </c>
      <c r="R18">
        <v>35.458388999999997</v>
      </c>
      <c r="S18">
        <v>21.965553</v>
      </c>
      <c r="T18">
        <v>0</v>
      </c>
      <c r="U18">
        <v>405.45311400000003</v>
      </c>
      <c r="V18">
        <v>14.972826</v>
      </c>
      <c r="W18">
        <v>43.782004000000001</v>
      </c>
      <c r="X18">
        <v>95.212788000000003</v>
      </c>
      <c r="Y18">
        <v>0</v>
      </c>
      <c r="Z18">
        <v>1.0650200000000001</v>
      </c>
      <c r="AA18">
        <v>0</v>
      </c>
      <c r="AB18">
        <v>0</v>
      </c>
      <c r="AC18">
        <v>0</v>
      </c>
      <c r="AD18">
        <v>1.2789919999999999</v>
      </c>
      <c r="AE18">
        <v>15.954825</v>
      </c>
      <c r="AF18">
        <v>8.5918069999999993</v>
      </c>
      <c r="AG18">
        <v>19.336503</v>
      </c>
      <c r="AH18">
        <v>0</v>
      </c>
      <c r="AI18">
        <v>0</v>
      </c>
      <c r="AJ18">
        <v>0</v>
      </c>
      <c r="AK18">
        <v>25.432967999999999</v>
      </c>
      <c r="AL18">
        <v>12.938057000000001</v>
      </c>
      <c r="AM18">
        <v>0</v>
      </c>
      <c r="AN18">
        <v>0.57417200000000002</v>
      </c>
      <c r="AO18">
        <v>1.423254</v>
      </c>
      <c r="AP18">
        <v>4.9610570000000003</v>
      </c>
      <c r="AQ18">
        <v>0</v>
      </c>
      <c r="AR18">
        <v>8.5511420000000005</v>
      </c>
      <c r="AS18">
        <v>9.7681699999999996</v>
      </c>
      <c r="AT18">
        <v>16.860472999999999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27.11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1732.8846180000003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288.72992299999999</v>
      </c>
      <c r="L19">
        <v>348.96348499999999</v>
      </c>
      <c r="M19">
        <v>89.074399999999997</v>
      </c>
      <c r="N19">
        <v>0</v>
      </c>
      <c r="O19">
        <v>119.733058</v>
      </c>
      <c r="P19">
        <v>100.20869999999999</v>
      </c>
      <c r="Q19">
        <v>8.1837099999999996</v>
      </c>
      <c r="R19">
        <v>35.458388999999997</v>
      </c>
      <c r="S19">
        <v>21.965553</v>
      </c>
      <c r="T19">
        <v>0</v>
      </c>
      <c r="U19">
        <v>405.45311400000003</v>
      </c>
      <c r="V19">
        <v>14.972826</v>
      </c>
      <c r="W19">
        <v>43.782004000000001</v>
      </c>
      <c r="X19">
        <v>95.212788000000003</v>
      </c>
      <c r="Y19">
        <v>0</v>
      </c>
      <c r="Z19">
        <v>1.0650200000000001</v>
      </c>
      <c r="AA19">
        <v>0</v>
      </c>
      <c r="AB19">
        <v>0</v>
      </c>
      <c r="AC19">
        <v>0</v>
      </c>
      <c r="AD19">
        <v>1.2789919999999999</v>
      </c>
      <c r="AE19">
        <v>15.954825</v>
      </c>
      <c r="AF19">
        <v>8.5918069999999993</v>
      </c>
      <c r="AG19">
        <v>19.336503</v>
      </c>
      <c r="AH19">
        <v>0</v>
      </c>
      <c r="AI19">
        <v>0</v>
      </c>
      <c r="AJ19">
        <v>0</v>
      </c>
      <c r="AK19">
        <v>25.432967999999999</v>
      </c>
      <c r="AL19">
        <v>12.938057000000001</v>
      </c>
      <c r="AM19">
        <v>0</v>
      </c>
      <c r="AN19">
        <v>0.57417200000000002</v>
      </c>
      <c r="AO19">
        <v>1.423254</v>
      </c>
      <c r="AP19">
        <v>4.9610570000000003</v>
      </c>
      <c r="AQ19">
        <v>0</v>
      </c>
      <c r="AR19">
        <v>8.5511420000000005</v>
      </c>
      <c r="AS19">
        <v>9.7681699999999996</v>
      </c>
      <c r="AT19">
        <v>15.949253000000001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26.14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1723.7031700000005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288.72992299999999</v>
      </c>
      <c r="L20">
        <v>348.96348499999999</v>
      </c>
      <c r="M20">
        <v>89.074399999999997</v>
      </c>
      <c r="N20">
        <v>0</v>
      </c>
      <c r="O20">
        <v>119.733058</v>
      </c>
      <c r="P20">
        <v>100.20869999999999</v>
      </c>
      <c r="Q20">
        <v>8.1837099999999996</v>
      </c>
      <c r="R20">
        <v>35.458388999999997</v>
      </c>
      <c r="S20">
        <v>21.965553</v>
      </c>
      <c r="T20">
        <v>0</v>
      </c>
      <c r="U20">
        <v>405.45311400000003</v>
      </c>
      <c r="V20">
        <v>14.972826</v>
      </c>
      <c r="W20">
        <v>37.502355999999999</v>
      </c>
      <c r="X20">
        <v>95.212788000000003</v>
      </c>
      <c r="Y20">
        <v>0</v>
      </c>
      <c r="Z20">
        <v>1.0650200000000001</v>
      </c>
      <c r="AA20">
        <v>0</v>
      </c>
      <c r="AB20">
        <v>0</v>
      </c>
      <c r="AC20">
        <v>0</v>
      </c>
      <c r="AD20">
        <v>1.2789919999999999</v>
      </c>
      <c r="AE20">
        <v>15.954825</v>
      </c>
      <c r="AF20">
        <v>8.5918069999999993</v>
      </c>
      <c r="AG20">
        <v>19.336503</v>
      </c>
      <c r="AH20">
        <v>20.171479000000001</v>
      </c>
      <c r="AI20">
        <v>0</v>
      </c>
      <c r="AJ20">
        <v>0</v>
      </c>
      <c r="AK20">
        <v>25.432967999999999</v>
      </c>
      <c r="AL20">
        <v>12.938057000000001</v>
      </c>
      <c r="AM20">
        <v>0</v>
      </c>
      <c r="AN20">
        <v>0.57417200000000002</v>
      </c>
      <c r="AO20">
        <v>1.423254</v>
      </c>
      <c r="AP20">
        <v>4.9610570000000003</v>
      </c>
      <c r="AQ20">
        <v>0</v>
      </c>
      <c r="AR20">
        <v>8.5511420000000005</v>
      </c>
      <c r="AS20">
        <v>9.7681699999999996</v>
      </c>
      <c r="AT20">
        <v>18.533595999999999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26.14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1740.1793440000006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288.72992299999999</v>
      </c>
      <c r="L21">
        <v>348.96348499999999</v>
      </c>
      <c r="M21">
        <v>89.074399999999997</v>
      </c>
      <c r="N21">
        <v>0</v>
      </c>
      <c r="O21">
        <v>119.733058</v>
      </c>
      <c r="P21">
        <v>100.20869999999999</v>
      </c>
      <c r="Q21">
        <v>8.1837099999999996</v>
      </c>
      <c r="R21">
        <v>35.458388999999997</v>
      </c>
      <c r="S21">
        <v>21.965553</v>
      </c>
      <c r="T21">
        <v>0</v>
      </c>
      <c r="U21">
        <v>405.45311400000003</v>
      </c>
      <c r="V21">
        <v>14.972826</v>
      </c>
      <c r="W21">
        <v>37.502355999999999</v>
      </c>
      <c r="X21">
        <v>95.212788000000003</v>
      </c>
      <c r="Y21">
        <v>0</v>
      </c>
      <c r="Z21">
        <v>1.0650200000000001</v>
      </c>
      <c r="AA21">
        <v>0</v>
      </c>
      <c r="AB21">
        <v>0</v>
      </c>
      <c r="AC21">
        <v>0</v>
      </c>
      <c r="AD21">
        <v>1.2789919999999999</v>
      </c>
      <c r="AE21">
        <v>15.954825</v>
      </c>
      <c r="AF21">
        <v>8.5918069999999993</v>
      </c>
      <c r="AG21">
        <v>19.336503</v>
      </c>
      <c r="AH21">
        <v>20.171479000000001</v>
      </c>
      <c r="AI21">
        <v>0</v>
      </c>
      <c r="AJ21">
        <v>0</v>
      </c>
      <c r="AK21">
        <v>25.432967999999999</v>
      </c>
      <c r="AL21">
        <v>12.938057000000001</v>
      </c>
      <c r="AM21">
        <v>0</v>
      </c>
      <c r="AN21">
        <v>0.57417200000000002</v>
      </c>
      <c r="AO21">
        <v>1.423254</v>
      </c>
      <c r="AP21">
        <v>4.9610570000000003</v>
      </c>
      <c r="AQ21">
        <v>0</v>
      </c>
      <c r="AR21">
        <v>8.5511420000000005</v>
      </c>
      <c r="AS21">
        <v>9.7681699999999996</v>
      </c>
      <c r="AT21">
        <v>19.364004000000001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27.11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1741.9797520000004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288.72992299999999</v>
      </c>
      <c r="L22">
        <v>370.26388500000002</v>
      </c>
      <c r="M22">
        <v>89.074399999999997</v>
      </c>
      <c r="N22">
        <v>0</v>
      </c>
      <c r="O22">
        <v>119.733058</v>
      </c>
      <c r="P22">
        <v>100.20869999999999</v>
      </c>
      <c r="Q22">
        <v>8.1837099999999996</v>
      </c>
      <c r="R22">
        <v>35.458388999999997</v>
      </c>
      <c r="S22">
        <v>21.965553</v>
      </c>
      <c r="T22">
        <v>0</v>
      </c>
      <c r="U22">
        <v>405.45311400000003</v>
      </c>
      <c r="V22">
        <v>14.972826</v>
      </c>
      <c r="W22">
        <v>37.502355999999999</v>
      </c>
      <c r="X22">
        <v>95.212788000000003</v>
      </c>
      <c r="Y22">
        <v>0</v>
      </c>
      <c r="Z22">
        <v>1.0650200000000001</v>
      </c>
      <c r="AA22">
        <v>0</v>
      </c>
      <c r="AB22">
        <v>12.751232999999999</v>
      </c>
      <c r="AC22">
        <v>0</v>
      </c>
      <c r="AD22">
        <v>1.2789919999999999</v>
      </c>
      <c r="AE22">
        <v>15.954825</v>
      </c>
      <c r="AF22">
        <v>8.5918069999999993</v>
      </c>
      <c r="AG22">
        <v>19.336503</v>
      </c>
      <c r="AH22">
        <v>20.171479000000001</v>
      </c>
      <c r="AI22">
        <v>0</v>
      </c>
      <c r="AJ22">
        <v>0</v>
      </c>
      <c r="AK22">
        <v>25.432967999999999</v>
      </c>
      <c r="AL22">
        <v>12.938057000000001</v>
      </c>
      <c r="AM22">
        <v>0</v>
      </c>
      <c r="AN22">
        <v>0.57417200000000002</v>
      </c>
      <c r="AO22">
        <v>1.423254</v>
      </c>
      <c r="AP22">
        <v>4.9610570000000003</v>
      </c>
      <c r="AQ22">
        <v>0</v>
      </c>
      <c r="AR22">
        <v>8.5511420000000005</v>
      </c>
      <c r="AS22">
        <v>9.7681699999999996</v>
      </c>
      <c r="AT22">
        <v>19.364004000000001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27.11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1776.0313850000005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288.72992299999999</v>
      </c>
      <c r="L23">
        <v>428.355885</v>
      </c>
      <c r="M23">
        <v>89.074399999999997</v>
      </c>
      <c r="N23">
        <v>0</v>
      </c>
      <c r="O23">
        <v>119.733058</v>
      </c>
      <c r="P23">
        <v>100.20869999999999</v>
      </c>
      <c r="Q23">
        <v>8.1837099999999996</v>
      </c>
      <c r="R23">
        <v>35.458388999999997</v>
      </c>
      <c r="S23">
        <v>21.965553</v>
      </c>
      <c r="T23">
        <v>0</v>
      </c>
      <c r="U23">
        <v>405.45311400000003</v>
      </c>
      <c r="V23">
        <v>20.070785999999998</v>
      </c>
      <c r="W23">
        <v>43.782004000000001</v>
      </c>
      <c r="X23">
        <v>95.212788000000003</v>
      </c>
      <c r="Y23">
        <v>0</v>
      </c>
      <c r="Z23">
        <v>1.0650200000000001</v>
      </c>
      <c r="AA23">
        <v>0</v>
      </c>
      <c r="AB23">
        <v>12.751232999999999</v>
      </c>
      <c r="AC23">
        <v>0</v>
      </c>
      <c r="AD23">
        <v>1.2789919999999999</v>
      </c>
      <c r="AE23">
        <v>31.909649000000002</v>
      </c>
      <c r="AF23">
        <v>8.5918069999999993</v>
      </c>
      <c r="AG23">
        <v>19.336503</v>
      </c>
      <c r="AH23">
        <v>20.171479000000001</v>
      </c>
      <c r="AI23">
        <v>0</v>
      </c>
      <c r="AJ23">
        <v>0</v>
      </c>
      <c r="AK23">
        <v>25.432967999999999</v>
      </c>
      <c r="AL23">
        <v>12.938057000000001</v>
      </c>
      <c r="AM23">
        <v>0</v>
      </c>
      <c r="AN23">
        <v>0.57417200000000002</v>
      </c>
      <c r="AO23">
        <v>1.423254</v>
      </c>
      <c r="AP23">
        <v>4.9610570000000003</v>
      </c>
      <c r="AQ23">
        <v>0</v>
      </c>
      <c r="AR23">
        <v>8.5511420000000005</v>
      </c>
      <c r="AS23">
        <v>9.7681699999999996</v>
      </c>
      <c r="AT23">
        <v>19.364004000000001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28.08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1862.4258170000001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288.72992299999999</v>
      </c>
      <c r="L24">
        <v>515.49388499999998</v>
      </c>
      <c r="M24">
        <v>89.074399999999997</v>
      </c>
      <c r="N24">
        <v>0</v>
      </c>
      <c r="O24">
        <v>119.733058</v>
      </c>
      <c r="P24">
        <v>100.20869999999999</v>
      </c>
      <c r="Q24">
        <v>8.1837099999999996</v>
      </c>
      <c r="R24">
        <v>35.458388999999997</v>
      </c>
      <c r="S24">
        <v>21.965553</v>
      </c>
      <c r="T24">
        <v>0</v>
      </c>
      <c r="U24">
        <v>405.45311400000003</v>
      </c>
      <c r="V24">
        <v>20.070785999999998</v>
      </c>
      <c r="W24">
        <v>43.782004000000001</v>
      </c>
      <c r="X24">
        <v>95.212788000000003</v>
      </c>
      <c r="Y24">
        <v>0</v>
      </c>
      <c r="Z24">
        <v>1.0650200000000001</v>
      </c>
      <c r="AA24">
        <v>0</v>
      </c>
      <c r="AB24">
        <v>12.751232999999999</v>
      </c>
      <c r="AC24">
        <v>0</v>
      </c>
      <c r="AD24">
        <v>1.2789919999999999</v>
      </c>
      <c r="AE24">
        <v>31.909649000000002</v>
      </c>
      <c r="AF24">
        <v>8.5918069999999993</v>
      </c>
      <c r="AG24">
        <v>19.336503</v>
      </c>
      <c r="AH24">
        <v>36.675415999999998</v>
      </c>
      <c r="AI24">
        <v>0</v>
      </c>
      <c r="AJ24">
        <v>0</v>
      </c>
      <c r="AK24">
        <v>25.432967999999999</v>
      </c>
      <c r="AL24">
        <v>12.938057000000001</v>
      </c>
      <c r="AM24">
        <v>5.0333810000000003</v>
      </c>
      <c r="AN24">
        <v>0.57417200000000002</v>
      </c>
      <c r="AO24">
        <v>1.423254</v>
      </c>
      <c r="AP24">
        <v>4.9610570000000003</v>
      </c>
      <c r="AQ24">
        <v>15.06616</v>
      </c>
      <c r="AR24">
        <v>8.5511420000000005</v>
      </c>
      <c r="AS24">
        <v>9.7681699999999996</v>
      </c>
      <c r="AT24">
        <v>19.364004000000001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28.08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1986.167295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316.36311899999998</v>
      </c>
      <c r="L25">
        <v>592.94988499999999</v>
      </c>
      <c r="M25">
        <v>89.074399999999997</v>
      </c>
      <c r="N25">
        <v>12.19932</v>
      </c>
      <c r="O25">
        <v>119.733058</v>
      </c>
      <c r="P25">
        <v>100.20869999999999</v>
      </c>
      <c r="Q25">
        <v>8.1837099999999996</v>
      </c>
      <c r="R25">
        <v>35.458388999999997</v>
      </c>
      <c r="S25">
        <v>21.965553</v>
      </c>
      <c r="T25">
        <v>0</v>
      </c>
      <c r="U25">
        <v>405.45311400000003</v>
      </c>
      <c r="V25">
        <v>20.070785999999998</v>
      </c>
      <c r="W25">
        <v>43.782004000000001</v>
      </c>
      <c r="X25">
        <v>95.212788000000003</v>
      </c>
      <c r="Y25">
        <v>0</v>
      </c>
      <c r="Z25">
        <v>1.0650200000000001</v>
      </c>
      <c r="AA25">
        <v>0</v>
      </c>
      <c r="AB25">
        <v>12.751232999999999</v>
      </c>
      <c r="AC25">
        <v>0</v>
      </c>
      <c r="AD25">
        <v>8.8455100000000009</v>
      </c>
      <c r="AE25">
        <v>31.909649000000002</v>
      </c>
      <c r="AF25">
        <v>8.5918069999999993</v>
      </c>
      <c r="AG25">
        <v>19.336503</v>
      </c>
      <c r="AH25">
        <v>55.013123999999998</v>
      </c>
      <c r="AI25">
        <v>0</v>
      </c>
      <c r="AJ25">
        <v>0</v>
      </c>
      <c r="AK25">
        <v>25.432967999999999</v>
      </c>
      <c r="AL25">
        <v>12.938057000000001</v>
      </c>
      <c r="AM25">
        <v>5.0333810000000003</v>
      </c>
      <c r="AN25">
        <v>0.57417200000000002</v>
      </c>
      <c r="AO25">
        <v>1.423254</v>
      </c>
      <c r="AP25">
        <v>4.9610570000000003</v>
      </c>
      <c r="AQ25">
        <v>15.06616</v>
      </c>
      <c r="AR25">
        <v>8.5511420000000005</v>
      </c>
      <c r="AS25">
        <v>9.7681699999999996</v>
      </c>
      <c r="AT25">
        <v>19.364004000000001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30.01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2131.2900369999998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330.69839200000001</v>
      </c>
      <c r="L26">
        <v>601.17474400000003</v>
      </c>
      <c r="M26">
        <v>89.074399999999997</v>
      </c>
      <c r="N26">
        <v>20.799841000000001</v>
      </c>
      <c r="O26">
        <v>119.733058</v>
      </c>
      <c r="P26">
        <v>100.20869999999999</v>
      </c>
      <c r="Q26">
        <v>8.1837099999999996</v>
      </c>
      <c r="R26">
        <v>35.458388999999997</v>
      </c>
      <c r="S26">
        <v>21.965553</v>
      </c>
      <c r="T26">
        <v>0</v>
      </c>
      <c r="U26">
        <v>405.45311400000003</v>
      </c>
      <c r="V26">
        <v>20.070785999999998</v>
      </c>
      <c r="W26">
        <v>43.782004000000001</v>
      </c>
      <c r="X26">
        <v>95.212788000000003</v>
      </c>
      <c r="Y26">
        <v>0</v>
      </c>
      <c r="Z26">
        <v>1.0650200000000001</v>
      </c>
      <c r="AA26">
        <v>8.4136579999999999</v>
      </c>
      <c r="AB26">
        <v>25.502465000000001</v>
      </c>
      <c r="AC26">
        <v>0</v>
      </c>
      <c r="AD26">
        <v>17.650092000000001</v>
      </c>
      <c r="AE26">
        <v>31.909649000000002</v>
      </c>
      <c r="AF26">
        <v>17.183613999999999</v>
      </c>
      <c r="AG26">
        <v>19.336503</v>
      </c>
      <c r="AH26">
        <v>73.350831999999997</v>
      </c>
      <c r="AI26">
        <v>3.6975560000000001</v>
      </c>
      <c r="AJ26">
        <v>0</v>
      </c>
      <c r="AK26">
        <v>25.432967999999999</v>
      </c>
      <c r="AL26">
        <v>12.938057000000001</v>
      </c>
      <c r="AM26">
        <v>5.0333810000000003</v>
      </c>
      <c r="AN26">
        <v>0.57417200000000002</v>
      </c>
      <c r="AO26">
        <v>1.423254</v>
      </c>
      <c r="AP26">
        <v>4.9610570000000003</v>
      </c>
      <c r="AQ26">
        <v>30.13232</v>
      </c>
      <c r="AR26">
        <v>8.5511420000000005</v>
      </c>
      <c r="AS26">
        <v>9.7681699999999996</v>
      </c>
      <c r="AT26">
        <v>19.364004000000001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30.01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2238.1133929999996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330.69839200000001</v>
      </c>
      <c r="L27">
        <v>544.53988500000003</v>
      </c>
      <c r="M27">
        <v>89.074399999999997</v>
      </c>
      <c r="N27">
        <v>16.073862999999999</v>
      </c>
      <c r="O27">
        <v>119.733058</v>
      </c>
      <c r="P27">
        <v>100.20869999999999</v>
      </c>
      <c r="Q27">
        <v>8.1837099999999996</v>
      </c>
      <c r="R27">
        <v>35.458388999999997</v>
      </c>
      <c r="S27">
        <v>21.965553</v>
      </c>
      <c r="T27">
        <v>0</v>
      </c>
      <c r="U27">
        <v>405.45311400000003</v>
      </c>
      <c r="V27">
        <v>20.070785999999998</v>
      </c>
      <c r="W27">
        <v>43.782004000000001</v>
      </c>
      <c r="X27">
        <v>95.212788000000003</v>
      </c>
      <c r="Y27">
        <v>0</v>
      </c>
      <c r="Z27">
        <v>3.1950599999999998</v>
      </c>
      <c r="AA27">
        <v>21.799022999999998</v>
      </c>
      <c r="AB27">
        <v>25.502465000000001</v>
      </c>
      <c r="AC27">
        <v>9.3700849999999996</v>
      </c>
      <c r="AD27">
        <v>26.475138999999999</v>
      </c>
      <c r="AE27">
        <v>47.864474000000001</v>
      </c>
      <c r="AF27">
        <v>25.77542</v>
      </c>
      <c r="AG27">
        <v>19.336503</v>
      </c>
      <c r="AH27">
        <v>100.857394</v>
      </c>
      <c r="AI27">
        <v>15.830469000000001</v>
      </c>
      <c r="AJ27">
        <v>0</v>
      </c>
      <c r="AK27">
        <v>25.432967999999999</v>
      </c>
      <c r="AL27">
        <v>12.938057000000001</v>
      </c>
      <c r="AM27">
        <v>5.0333810000000003</v>
      </c>
      <c r="AN27">
        <v>0.57417200000000002</v>
      </c>
      <c r="AO27">
        <v>1.423254</v>
      </c>
      <c r="AP27">
        <v>4.9610570000000003</v>
      </c>
      <c r="AQ27">
        <v>45.747450000000001</v>
      </c>
      <c r="AR27">
        <v>8.5511420000000005</v>
      </c>
      <c r="AS27">
        <v>9.7681699999999996</v>
      </c>
      <c r="AT27">
        <v>19.364004000000001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31.95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2292.2043289999992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307.47427499999998</v>
      </c>
      <c r="L28">
        <v>476.76588500000003</v>
      </c>
      <c r="M28">
        <v>89.074399999999997</v>
      </c>
      <c r="N28">
        <v>18.752775</v>
      </c>
      <c r="O28">
        <v>119.733058</v>
      </c>
      <c r="P28">
        <v>100.20869999999999</v>
      </c>
      <c r="Q28">
        <v>8.1837099999999996</v>
      </c>
      <c r="R28">
        <v>35.458388999999997</v>
      </c>
      <c r="S28">
        <v>21.965553</v>
      </c>
      <c r="T28">
        <v>0</v>
      </c>
      <c r="U28">
        <v>405.45311400000003</v>
      </c>
      <c r="V28">
        <v>20.070785999999998</v>
      </c>
      <c r="W28">
        <v>43.782004000000001</v>
      </c>
      <c r="X28">
        <v>95.212788000000003</v>
      </c>
      <c r="Y28">
        <v>0</v>
      </c>
      <c r="Z28">
        <v>18.940315999999999</v>
      </c>
      <c r="AA28">
        <v>40.767997000000001</v>
      </c>
      <c r="AB28">
        <v>38.253698</v>
      </c>
      <c r="AC28">
        <v>28.138611000000001</v>
      </c>
      <c r="AD28">
        <v>35.382040000000003</v>
      </c>
      <c r="AE28">
        <v>47.864474000000001</v>
      </c>
      <c r="AF28">
        <v>37.80395</v>
      </c>
      <c r="AG28">
        <v>19.336503</v>
      </c>
      <c r="AH28">
        <v>135.88241600000001</v>
      </c>
      <c r="AI28">
        <v>15.830469000000001</v>
      </c>
      <c r="AJ28">
        <v>0</v>
      </c>
      <c r="AK28">
        <v>25.432967999999999</v>
      </c>
      <c r="AL28">
        <v>12.938057000000001</v>
      </c>
      <c r="AM28">
        <v>15.301479</v>
      </c>
      <c r="AN28">
        <v>0.57417200000000002</v>
      </c>
      <c r="AO28">
        <v>1.423254</v>
      </c>
      <c r="AP28">
        <v>4.9610570000000003</v>
      </c>
      <c r="AQ28">
        <v>60.264640999999997</v>
      </c>
      <c r="AR28">
        <v>8.5511420000000005</v>
      </c>
      <c r="AS28">
        <v>9.7681699999999996</v>
      </c>
      <c r="AT28">
        <v>19.364004000000001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31.95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2350.8648549999998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307.47427499999998</v>
      </c>
      <c r="L29">
        <v>418.67388499999998</v>
      </c>
      <c r="M29">
        <v>89.074399999999997</v>
      </c>
      <c r="N29">
        <v>33.404674</v>
      </c>
      <c r="O29">
        <v>119.733058</v>
      </c>
      <c r="P29">
        <v>100.20869999999999</v>
      </c>
      <c r="Q29">
        <v>8.1837099999999996</v>
      </c>
      <c r="R29">
        <v>35.458388999999997</v>
      </c>
      <c r="S29">
        <v>21.965553</v>
      </c>
      <c r="T29">
        <v>0</v>
      </c>
      <c r="U29">
        <v>405.45311400000003</v>
      </c>
      <c r="V29">
        <v>20.070785999999998</v>
      </c>
      <c r="W29">
        <v>43.782004000000001</v>
      </c>
      <c r="X29">
        <v>95.212788000000003</v>
      </c>
      <c r="Y29">
        <v>0</v>
      </c>
      <c r="Z29">
        <v>18.940315999999999</v>
      </c>
      <c r="AA29">
        <v>40.767997000000001</v>
      </c>
      <c r="AB29">
        <v>38.253698</v>
      </c>
      <c r="AC29">
        <v>28.138611000000001</v>
      </c>
      <c r="AD29">
        <v>35.382040000000003</v>
      </c>
      <c r="AE29">
        <v>47.864474000000001</v>
      </c>
      <c r="AF29">
        <v>37.80395</v>
      </c>
      <c r="AG29">
        <v>19.336503</v>
      </c>
      <c r="AH29">
        <v>135.88241600000001</v>
      </c>
      <c r="AI29">
        <v>15.830469000000001</v>
      </c>
      <c r="AJ29">
        <v>0</v>
      </c>
      <c r="AK29">
        <v>25.432967999999999</v>
      </c>
      <c r="AL29">
        <v>12.938057000000001</v>
      </c>
      <c r="AM29">
        <v>15.301479</v>
      </c>
      <c r="AN29">
        <v>0.57417200000000002</v>
      </c>
      <c r="AO29">
        <v>1.423254</v>
      </c>
      <c r="AP29">
        <v>4.9610570000000003</v>
      </c>
      <c r="AQ29">
        <v>60.264640999999997</v>
      </c>
      <c r="AR29">
        <v>8.5511420000000005</v>
      </c>
      <c r="AS29">
        <v>9.7681699999999996</v>
      </c>
      <c r="AT29">
        <v>19.364004000000001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32.92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2308.3947539999999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307.47427499999998</v>
      </c>
      <c r="L30">
        <v>348.96348499999999</v>
      </c>
      <c r="M30">
        <v>89.074399999999997</v>
      </c>
      <c r="N30">
        <v>38.054519999999997</v>
      </c>
      <c r="O30">
        <v>119.733058</v>
      </c>
      <c r="P30">
        <v>100.20869999999999</v>
      </c>
      <c r="Q30">
        <v>8.1837099999999996</v>
      </c>
      <c r="R30">
        <v>35.458388999999997</v>
      </c>
      <c r="S30">
        <v>21.965553</v>
      </c>
      <c r="T30">
        <v>0</v>
      </c>
      <c r="U30">
        <v>405.45311400000003</v>
      </c>
      <c r="V30">
        <v>20.070785999999998</v>
      </c>
      <c r="W30">
        <v>43.782004000000001</v>
      </c>
      <c r="X30">
        <v>95.212788000000003</v>
      </c>
      <c r="Y30">
        <v>0</v>
      </c>
      <c r="Z30">
        <v>18.940315999999999</v>
      </c>
      <c r="AA30">
        <v>40.767997000000001</v>
      </c>
      <c r="AB30">
        <v>38.253698</v>
      </c>
      <c r="AC30">
        <v>28.138611000000001</v>
      </c>
      <c r="AD30">
        <v>35.382040000000003</v>
      </c>
      <c r="AE30">
        <v>47.864474000000001</v>
      </c>
      <c r="AF30">
        <v>37.80395</v>
      </c>
      <c r="AG30">
        <v>19.336503</v>
      </c>
      <c r="AH30">
        <v>135.88241600000001</v>
      </c>
      <c r="AI30">
        <v>15.830469000000001</v>
      </c>
      <c r="AJ30">
        <v>0</v>
      </c>
      <c r="AK30">
        <v>25.432967999999999</v>
      </c>
      <c r="AL30">
        <v>12.938057000000001</v>
      </c>
      <c r="AM30">
        <v>15.301479</v>
      </c>
      <c r="AN30">
        <v>0.57417200000000002</v>
      </c>
      <c r="AO30">
        <v>1.423254</v>
      </c>
      <c r="AP30">
        <v>4.9610570000000003</v>
      </c>
      <c r="AQ30">
        <v>60.264640999999997</v>
      </c>
      <c r="AR30">
        <v>8.5511420000000005</v>
      </c>
      <c r="AS30">
        <v>10.679866000000001</v>
      </c>
      <c r="AT30">
        <v>19.364004000000001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35.82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2247.145896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307.47427499999998</v>
      </c>
      <c r="L31">
        <v>348.96348499999999</v>
      </c>
      <c r="M31">
        <v>89.074399999999997</v>
      </c>
      <c r="N31">
        <v>38.054519999999997</v>
      </c>
      <c r="O31">
        <v>119.733058</v>
      </c>
      <c r="P31">
        <v>100.20869999999999</v>
      </c>
      <c r="Q31">
        <v>8.1837099999999996</v>
      </c>
      <c r="R31">
        <v>35.458388999999997</v>
      </c>
      <c r="S31">
        <v>21.965553</v>
      </c>
      <c r="T31">
        <v>0</v>
      </c>
      <c r="U31">
        <v>405.45311400000003</v>
      </c>
      <c r="V31">
        <v>20.070785999999998</v>
      </c>
      <c r="W31">
        <v>43.782004000000001</v>
      </c>
      <c r="X31">
        <v>95.212788000000003</v>
      </c>
      <c r="Y31">
        <v>0</v>
      </c>
      <c r="Z31">
        <v>18.940315999999999</v>
      </c>
      <c r="AA31">
        <v>40.767997000000001</v>
      </c>
      <c r="AB31">
        <v>38.253698</v>
      </c>
      <c r="AC31">
        <v>28.138611000000001</v>
      </c>
      <c r="AD31">
        <v>35.382040000000003</v>
      </c>
      <c r="AE31">
        <v>47.864474000000001</v>
      </c>
      <c r="AF31">
        <v>37.80395</v>
      </c>
      <c r="AG31">
        <v>19.336503</v>
      </c>
      <c r="AH31">
        <v>135.88241600000001</v>
      </c>
      <c r="AI31">
        <v>15.830469000000001</v>
      </c>
      <c r="AJ31">
        <v>0</v>
      </c>
      <c r="AK31">
        <v>25.432967999999999</v>
      </c>
      <c r="AL31">
        <v>12.938057000000001</v>
      </c>
      <c r="AM31">
        <v>15.301479</v>
      </c>
      <c r="AN31">
        <v>0.57417200000000002</v>
      </c>
      <c r="AO31">
        <v>1.423254</v>
      </c>
      <c r="AP31">
        <v>4.9610570000000003</v>
      </c>
      <c r="AQ31">
        <v>60.264640999999997</v>
      </c>
      <c r="AR31">
        <v>49.703515000000003</v>
      </c>
      <c r="AS31">
        <v>30.883044999999999</v>
      </c>
      <c r="AT31">
        <v>19.364004000000001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37.76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2310.4414480000005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330.69839200000001</v>
      </c>
      <c r="L32">
        <v>408.99188500000002</v>
      </c>
      <c r="M32">
        <v>89.074399999999997</v>
      </c>
      <c r="N32">
        <v>38.054519999999997</v>
      </c>
      <c r="O32">
        <v>119.733058</v>
      </c>
      <c r="P32">
        <v>100.20869999999999</v>
      </c>
      <c r="Q32">
        <v>8.1837099999999996</v>
      </c>
      <c r="R32">
        <v>35.458388999999997</v>
      </c>
      <c r="S32">
        <v>21.965553</v>
      </c>
      <c r="T32">
        <v>0</v>
      </c>
      <c r="U32">
        <v>405.45311400000003</v>
      </c>
      <c r="V32">
        <v>20.070785999999998</v>
      </c>
      <c r="W32">
        <v>43.782004000000001</v>
      </c>
      <c r="X32">
        <v>95.212788000000003</v>
      </c>
      <c r="Y32">
        <v>0</v>
      </c>
      <c r="Z32">
        <v>6.3134389999999998</v>
      </c>
      <c r="AA32">
        <v>13.538341000000001</v>
      </c>
      <c r="AB32">
        <v>38.253698</v>
      </c>
      <c r="AC32">
        <v>9.3700849999999996</v>
      </c>
      <c r="AD32">
        <v>26.475138999999999</v>
      </c>
      <c r="AE32">
        <v>47.864474000000001</v>
      </c>
      <c r="AF32">
        <v>25.77542</v>
      </c>
      <c r="AG32">
        <v>19.336503</v>
      </c>
      <c r="AH32">
        <v>100.857394</v>
      </c>
      <c r="AI32">
        <v>15.830469000000001</v>
      </c>
      <c r="AJ32">
        <v>0</v>
      </c>
      <c r="AK32">
        <v>25.432967999999999</v>
      </c>
      <c r="AL32">
        <v>12.938057000000001</v>
      </c>
      <c r="AM32">
        <v>15.301479</v>
      </c>
      <c r="AN32">
        <v>0.57417200000000002</v>
      </c>
      <c r="AO32">
        <v>1.423254</v>
      </c>
      <c r="AP32">
        <v>4.9610570000000003</v>
      </c>
      <c r="AQ32">
        <v>60.264640999999997</v>
      </c>
      <c r="AR32">
        <v>49.703515000000003</v>
      </c>
      <c r="AS32">
        <v>30.883044999999999</v>
      </c>
      <c r="AT32">
        <v>19.364004000000001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40.659999999999997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2282.0084529999999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330.69839200000001</v>
      </c>
      <c r="L33">
        <v>477.32260000000002</v>
      </c>
      <c r="M33">
        <v>89.074399999999997</v>
      </c>
      <c r="N33">
        <v>38.054519999999997</v>
      </c>
      <c r="O33">
        <v>119.733058</v>
      </c>
      <c r="P33">
        <v>100.20869999999999</v>
      </c>
      <c r="Q33">
        <v>5.8720359999999996</v>
      </c>
      <c r="R33">
        <v>35.458388999999997</v>
      </c>
      <c r="S33">
        <v>15.584631</v>
      </c>
      <c r="T33">
        <v>0</v>
      </c>
      <c r="U33">
        <v>405.45311400000003</v>
      </c>
      <c r="V33">
        <v>20.070785999999998</v>
      </c>
      <c r="W33">
        <v>43.782004000000001</v>
      </c>
      <c r="X33">
        <v>95.212788000000003</v>
      </c>
      <c r="Y33">
        <v>0</v>
      </c>
      <c r="Z33">
        <v>0</v>
      </c>
      <c r="AA33">
        <v>8.4136579999999999</v>
      </c>
      <c r="AB33">
        <v>25.502465000000001</v>
      </c>
      <c r="AC33">
        <v>0</v>
      </c>
      <c r="AD33">
        <v>17.650092000000001</v>
      </c>
      <c r="AE33">
        <v>47.864474000000001</v>
      </c>
      <c r="AF33">
        <v>17.183613999999999</v>
      </c>
      <c r="AG33">
        <v>19.336503</v>
      </c>
      <c r="AH33">
        <v>73.350831999999997</v>
      </c>
      <c r="AI33">
        <v>3.6975560000000001</v>
      </c>
      <c r="AJ33">
        <v>0</v>
      </c>
      <c r="AK33">
        <v>25.432967999999999</v>
      </c>
      <c r="AL33">
        <v>12.938057000000001</v>
      </c>
      <c r="AM33">
        <v>15.301479</v>
      </c>
      <c r="AN33">
        <v>0.57417200000000002</v>
      </c>
      <c r="AO33">
        <v>1.423254</v>
      </c>
      <c r="AP33">
        <v>4.9610570000000003</v>
      </c>
      <c r="AQ33">
        <v>60.264640999999997</v>
      </c>
      <c r="AR33">
        <v>12.826714000000001</v>
      </c>
      <c r="AS33">
        <v>30.883044999999999</v>
      </c>
      <c r="AT33">
        <v>19.364004000000001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41.63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2215.1240030000004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330.69839200000001</v>
      </c>
      <c r="L34">
        <v>480.22719999999998</v>
      </c>
      <c r="M34">
        <v>89.074399999999997</v>
      </c>
      <c r="N34">
        <v>38.054519999999997</v>
      </c>
      <c r="O34">
        <v>119.733058</v>
      </c>
      <c r="P34">
        <v>100.20869999999999</v>
      </c>
      <c r="Q34">
        <v>5.8720359999999996</v>
      </c>
      <c r="R34">
        <v>35.458388999999997</v>
      </c>
      <c r="S34">
        <v>15.584631</v>
      </c>
      <c r="T34">
        <v>0</v>
      </c>
      <c r="U34">
        <v>405.45311400000003</v>
      </c>
      <c r="V34">
        <v>20.070785999999998</v>
      </c>
      <c r="W34">
        <v>43.782004000000001</v>
      </c>
      <c r="X34">
        <v>95.212788000000003</v>
      </c>
      <c r="Y34">
        <v>0</v>
      </c>
      <c r="Z34">
        <v>0</v>
      </c>
      <c r="AA34">
        <v>0</v>
      </c>
      <c r="AB34">
        <v>12.751232999999999</v>
      </c>
      <c r="AC34">
        <v>0</v>
      </c>
      <c r="AD34">
        <v>9.7203409999999995</v>
      </c>
      <c r="AE34">
        <v>47.864474000000001</v>
      </c>
      <c r="AF34">
        <v>8.5918069999999993</v>
      </c>
      <c r="AG34">
        <v>19.336503</v>
      </c>
      <c r="AH34">
        <v>55.013123999999998</v>
      </c>
      <c r="AI34">
        <v>0</v>
      </c>
      <c r="AJ34">
        <v>0</v>
      </c>
      <c r="AK34">
        <v>25.432967999999999</v>
      </c>
      <c r="AL34">
        <v>12.938057000000001</v>
      </c>
      <c r="AM34">
        <v>15.301479</v>
      </c>
      <c r="AN34">
        <v>0.57417200000000002</v>
      </c>
      <c r="AO34">
        <v>1.423254</v>
      </c>
      <c r="AP34">
        <v>4.9610570000000003</v>
      </c>
      <c r="AQ34">
        <v>60.264640999999997</v>
      </c>
      <c r="AR34">
        <v>12.826714000000001</v>
      </c>
      <c r="AS34">
        <v>30.883044999999999</v>
      </c>
      <c r="AT34">
        <v>19.364004000000001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43.57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2160.2468910000002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296.81139200000001</v>
      </c>
      <c r="L35">
        <v>412.45319999999998</v>
      </c>
      <c r="M35">
        <v>89.074399999999997</v>
      </c>
      <c r="N35">
        <v>38.054519999999997</v>
      </c>
      <c r="O35">
        <v>119.733058</v>
      </c>
      <c r="P35">
        <v>100.20869999999999</v>
      </c>
      <c r="Q35">
        <v>5.8720359999999996</v>
      </c>
      <c r="R35">
        <v>23.241931000000001</v>
      </c>
      <c r="S35">
        <v>15.584631</v>
      </c>
      <c r="T35">
        <v>0</v>
      </c>
      <c r="U35">
        <v>405.45311400000003</v>
      </c>
      <c r="V35">
        <v>14.972826</v>
      </c>
      <c r="W35">
        <v>43.782004000000001</v>
      </c>
      <c r="X35">
        <v>95.212788000000003</v>
      </c>
      <c r="Y35">
        <v>0</v>
      </c>
      <c r="Z35">
        <v>0</v>
      </c>
      <c r="AA35">
        <v>0</v>
      </c>
      <c r="AB35">
        <v>12.751232999999999</v>
      </c>
      <c r="AC35">
        <v>0</v>
      </c>
      <c r="AD35">
        <v>0</v>
      </c>
      <c r="AE35">
        <v>47.864474000000001</v>
      </c>
      <c r="AF35">
        <v>8.5918069999999993</v>
      </c>
      <c r="AG35">
        <v>19.336503</v>
      </c>
      <c r="AH35">
        <v>36.675415999999998</v>
      </c>
      <c r="AI35">
        <v>0</v>
      </c>
      <c r="AJ35">
        <v>0</v>
      </c>
      <c r="AK35">
        <v>25.432967999999999</v>
      </c>
      <c r="AL35">
        <v>12.938057000000001</v>
      </c>
      <c r="AM35">
        <v>15.301479</v>
      </c>
      <c r="AN35">
        <v>0.57417200000000002</v>
      </c>
      <c r="AO35">
        <v>1.423254</v>
      </c>
      <c r="AP35">
        <v>4.9610570000000003</v>
      </c>
      <c r="AQ35">
        <v>60.264640999999997</v>
      </c>
      <c r="AR35">
        <v>12.826714000000001</v>
      </c>
      <c r="AS35">
        <v>30.883044999999999</v>
      </c>
      <c r="AT35">
        <v>19.364004000000001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46.47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2016.1134240000001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251.421595</v>
      </c>
      <c r="L36">
        <v>342.74279999999999</v>
      </c>
      <c r="M36">
        <v>89.074399999999997</v>
      </c>
      <c r="N36">
        <v>38.054519999999997</v>
      </c>
      <c r="O36">
        <v>119.733058</v>
      </c>
      <c r="P36">
        <v>100.20869999999999</v>
      </c>
      <c r="Q36">
        <v>5.8720359999999996</v>
      </c>
      <c r="R36">
        <v>23.241931000000001</v>
      </c>
      <c r="S36">
        <v>15.584631</v>
      </c>
      <c r="T36">
        <v>0</v>
      </c>
      <c r="U36">
        <v>405.45311400000003</v>
      </c>
      <c r="V36">
        <v>14.972826</v>
      </c>
      <c r="W36">
        <v>43.782004000000001</v>
      </c>
      <c r="X36">
        <v>95.212788000000003</v>
      </c>
      <c r="Y36">
        <v>0</v>
      </c>
      <c r="Z36">
        <v>0</v>
      </c>
      <c r="AA36">
        <v>0</v>
      </c>
      <c r="AB36">
        <v>12.751232999999999</v>
      </c>
      <c r="AC36">
        <v>0</v>
      </c>
      <c r="AD36">
        <v>0</v>
      </c>
      <c r="AE36">
        <v>47.864474000000001</v>
      </c>
      <c r="AF36">
        <v>8.5918069999999993</v>
      </c>
      <c r="AG36">
        <v>19.336503</v>
      </c>
      <c r="AH36">
        <v>20.171479000000001</v>
      </c>
      <c r="AI36">
        <v>0</v>
      </c>
      <c r="AJ36">
        <v>0</v>
      </c>
      <c r="AK36">
        <v>25.432967999999999</v>
      </c>
      <c r="AL36">
        <v>12.938057000000001</v>
      </c>
      <c r="AM36">
        <v>10.221636</v>
      </c>
      <c r="AN36">
        <v>0.57417200000000002</v>
      </c>
      <c r="AO36">
        <v>1.423254</v>
      </c>
      <c r="AP36">
        <v>4.9610570000000003</v>
      </c>
      <c r="AQ36">
        <v>45.747450000000001</v>
      </c>
      <c r="AR36">
        <v>12.826714000000001</v>
      </c>
      <c r="AS36">
        <v>30.883044999999999</v>
      </c>
      <c r="AT36">
        <v>19.364004000000001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46.47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1864.9122560000005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251.421595</v>
      </c>
      <c r="L37">
        <v>342.74279999999999</v>
      </c>
      <c r="M37">
        <v>89.074399999999997</v>
      </c>
      <c r="N37">
        <v>38.054519999999997</v>
      </c>
      <c r="O37">
        <v>119.733058</v>
      </c>
      <c r="P37">
        <v>100.20869999999999</v>
      </c>
      <c r="Q37">
        <v>5.8720359999999996</v>
      </c>
      <c r="R37">
        <v>23.241931000000001</v>
      </c>
      <c r="S37">
        <v>15.584631</v>
      </c>
      <c r="T37">
        <v>0</v>
      </c>
      <c r="U37">
        <v>405.45311400000003</v>
      </c>
      <c r="V37">
        <v>14.972826</v>
      </c>
      <c r="W37">
        <v>43.782004000000001</v>
      </c>
      <c r="X37">
        <v>95.212788000000003</v>
      </c>
      <c r="Y37">
        <v>0</v>
      </c>
      <c r="Z37">
        <v>0</v>
      </c>
      <c r="AA37">
        <v>0</v>
      </c>
      <c r="AB37">
        <v>12.751232999999999</v>
      </c>
      <c r="AC37">
        <v>0</v>
      </c>
      <c r="AD37">
        <v>0</v>
      </c>
      <c r="AE37">
        <v>47.864474000000001</v>
      </c>
      <c r="AF37">
        <v>8.5918069999999993</v>
      </c>
      <c r="AG37">
        <v>19.336503</v>
      </c>
      <c r="AH37">
        <v>20.171479000000001</v>
      </c>
      <c r="AI37">
        <v>0</v>
      </c>
      <c r="AJ37">
        <v>0</v>
      </c>
      <c r="AK37">
        <v>25.432967999999999</v>
      </c>
      <c r="AL37">
        <v>24.751065000000001</v>
      </c>
      <c r="AM37">
        <v>5.1108180000000001</v>
      </c>
      <c r="AN37">
        <v>0.57417200000000002</v>
      </c>
      <c r="AO37">
        <v>1.423254</v>
      </c>
      <c r="AP37">
        <v>4.9610570000000003</v>
      </c>
      <c r="AQ37">
        <v>45.747450000000001</v>
      </c>
      <c r="AR37">
        <v>14.964499</v>
      </c>
      <c r="AS37">
        <v>10.679866000000001</v>
      </c>
      <c r="AT37">
        <v>19.364004000000001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48.41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1855.4890520000004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222.375595</v>
      </c>
      <c r="L38">
        <v>342.74279999999999</v>
      </c>
      <c r="M38">
        <v>89.074399999999997</v>
      </c>
      <c r="N38">
        <v>38.054519999999997</v>
      </c>
      <c r="O38">
        <v>119.733058</v>
      </c>
      <c r="P38">
        <v>100.20869999999999</v>
      </c>
      <c r="Q38">
        <v>5.8720359999999996</v>
      </c>
      <c r="R38">
        <v>23.241931000000001</v>
      </c>
      <c r="S38">
        <v>15.584631</v>
      </c>
      <c r="T38">
        <v>0</v>
      </c>
      <c r="U38">
        <v>405.45311400000003</v>
      </c>
      <c r="V38">
        <v>14.972826</v>
      </c>
      <c r="W38">
        <v>43.782004000000001</v>
      </c>
      <c r="X38">
        <v>95.212788000000003</v>
      </c>
      <c r="Y38">
        <v>0</v>
      </c>
      <c r="Z38">
        <v>0</v>
      </c>
      <c r="AA38">
        <v>0</v>
      </c>
      <c r="AB38">
        <v>12.751232999999999</v>
      </c>
      <c r="AC38">
        <v>0</v>
      </c>
      <c r="AD38">
        <v>0</v>
      </c>
      <c r="AE38">
        <v>47.864474000000001</v>
      </c>
      <c r="AF38">
        <v>8.5918069999999993</v>
      </c>
      <c r="AG38">
        <v>19.336503</v>
      </c>
      <c r="AH38">
        <v>20.171479000000001</v>
      </c>
      <c r="AI38">
        <v>0</v>
      </c>
      <c r="AJ38">
        <v>0</v>
      </c>
      <c r="AK38">
        <v>25.432967999999999</v>
      </c>
      <c r="AL38">
        <v>68.627951999999993</v>
      </c>
      <c r="AM38">
        <v>4.9946630000000001</v>
      </c>
      <c r="AN38">
        <v>0.57417200000000002</v>
      </c>
      <c r="AO38">
        <v>1.423254</v>
      </c>
      <c r="AP38">
        <v>4.9610570000000003</v>
      </c>
      <c r="AQ38">
        <v>30.13232</v>
      </c>
      <c r="AR38">
        <v>14.964499</v>
      </c>
      <c r="AS38">
        <v>9.7681699999999996</v>
      </c>
      <c r="AT38">
        <v>19.364004000000001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50.35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1855.6169579999998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203.011595</v>
      </c>
      <c r="L39">
        <v>342.74279999999999</v>
      </c>
      <c r="M39">
        <v>89.074399999999997</v>
      </c>
      <c r="N39">
        <v>38.054519999999997</v>
      </c>
      <c r="O39">
        <v>119.733058</v>
      </c>
      <c r="P39">
        <v>100.20869999999999</v>
      </c>
      <c r="Q39">
        <v>5.8720359999999996</v>
      </c>
      <c r="R39">
        <v>23.241931000000001</v>
      </c>
      <c r="S39">
        <v>15.584631</v>
      </c>
      <c r="T39">
        <v>0</v>
      </c>
      <c r="U39">
        <v>405.45311400000003</v>
      </c>
      <c r="V39">
        <v>14.972826</v>
      </c>
      <c r="W39">
        <v>43.782004000000001</v>
      </c>
      <c r="X39">
        <v>95.212788000000003</v>
      </c>
      <c r="Y39">
        <v>0</v>
      </c>
      <c r="Z39">
        <v>0</v>
      </c>
      <c r="AA39">
        <v>0</v>
      </c>
      <c r="AB39">
        <v>12.751232999999999</v>
      </c>
      <c r="AC39">
        <v>0</v>
      </c>
      <c r="AD39">
        <v>0</v>
      </c>
      <c r="AE39">
        <v>15.954825</v>
      </c>
      <c r="AF39">
        <v>8.5918069999999993</v>
      </c>
      <c r="AG39">
        <v>19.336503</v>
      </c>
      <c r="AH39">
        <v>20.171479000000001</v>
      </c>
      <c r="AI39">
        <v>0</v>
      </c>
      <c r="AJ39">
        <v>0</v>
      </c>
      <c r="AK39">
        <v>25.432967999999999</v>
      </c>
      <c r="AL39">
        <v>68.627951999999993</v>
      </c>
      <c r="AM39">
        <v>0</v>
      </c>
      <c r="AN39">
        <v>0.57417200000000002</v>
      </c>
      <c r="AO39">
        <v>1.423254</v>
      </c>
      <c r="AP39">
        <v>4.9610570000000003</v>
      </c>
      <c r="AQ39">
        <v>30.13232</v>
      </c>
      <c r="AR39">
        <v>49.703515000000003</v>
      </c>
      <c r="AS39">
        <v>9.7681699999999996</v>
      </c>
      <c r="AT39">
        <v>19.364004000000001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26.14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1809.8776620000001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193.32959500000001</v>
      </c>
      <c r="L40">
        <v>349.52019999999999</v>
      </c>
      <c r="M40">
        <v>89.074399999999997</v>
      </c>
      <c r="N40">
        <v>38.054519999999997</v>
      </c>
      <c r="O40">
        <v>119.733058</v>
      </c>
      <c r="P40">
        <v>100.20869999999999</v>
      </c>
      <c r="Q40">
        <v>5.8720359999999996</v>
      </c>
      <c r="R40">
        <v>23.241931000000001</v>
      </c>
      <c r="S40">
        <v>15.584631</v>
      </c>
      <c r="T40">
        <v>0</v>
      </c>
      <c r="U40">
        <v>405.45311400000003</v>
      </c>
      <c r="V40">
        <v>14.972826</v>
      </c>
      <c r="W40">
        <v>43.782004000000001</v>
      </c>
      <c r="X40">
        <v>95.212788000000003</v>
      </c>
      <c r="Y40">
        <v>0</v>
      </c>
      <c r="Z40">
        <v>0</v>
      </c>
      <c r="AA40">
        <v>0</v>
      </c>
      <c r="AB40">
        <v>12.751232999999999</v>
      </c>
      <c r="AC40">
        <v>0</v>
      </c>
      <c r="AD40">
        <v>0</v>
      </c>
      <c r="AE40">
        <v>15.954825</v>
      </c>
      <c r="AF40">
        <v>8.5918069999999993</v>
      </c>
      <c r="AG40">
        <v>19.336503</v>
      </c>
      <c r="AH40">
        <v>20.171479000000001</v>
      </c>
      <c r="AI40">
        <v>0</v>
      </c>
      <c r="AJ40">
        <v>0</v>
      </c>
      <c r="AK40">
        <v>25.432967999999999</v>
      </c>
      <c r="AL40">
        <v>68.627951999999993</v>
      </c>
      <c r="AM40">
        <v>0</v>
      </c>
      <c r="AN40">
        <v>0.57417200000000002</v>
      </c>
      <c r="AO40">
        <v>1.423254</v>
      </c>
      <c r="AP40">
        <v>4.9610570000000003</v>
      </c>
      <c r="AQ40">
        <v>15.06616</v>
      </c>
      <c r="AR40">
        <v>49.703515000000003</v>
      </c>
      <c r="AS40">
        <v>9.7681699999999996</v>
      </c>
      <c r="AT40">
        <v>19.364004000000001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28.08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1793.8469020000002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192.09998100000001</v>
      </c>
      <c r="L41">
        <v>342.74279999999999</v>
      </c>
      <c r="M41">
        <v>89.074399999999997</v>
      </c>
      <c r="N41">
        <v>52.819040000000001</v>
      </c>
      <c r="O41">
        <v>119.733058</v>
      </c>
      <c r="P41">
        <v>100.20869999999999</v>
      </c>
      <c r="Q41">
        <v>5.8720359999999996</v>
      </c>
      <c r="R41">
        <v>23.241931000000001</v>
      </c>
      <c r="S41">
        <v>15.584631</v>
      </c>
      <c r="T41">
        <v>0</v>
      </c>
      <c r="U41">
        <v>405.45311400000003</v>
      </c>
      <c r="V41">
        <v>14.972826</v>
      </c>
      <c r="W41">
        <v>37.502355999999999</v>
      </c>
      <c r="X41">
        <v>95.212788000000003</v>
      </c>
      <c r="Y41">
        <v>0</v>
      </c>
      <c r="Z41">
        <v>0</v>
      </c>
      <c r="AA41">
        <v>0</v>
      </c>
      <c r="AB41">
        <v>12.751232999999999</v>
      </c>
      <c r="AC41">
        <v>0</v>
      </c>
      <c r="AD41">
        <v>0</v>
      </c>
      <c r="AE41">
        <v>15.954825</v>
      </c>
      <c r="AF41">
        <v>8.5918069999999993</v>
      </c>
      <c r="AG41">
        <v>19.336503</v>
      </c>
      <c r="AH41">
        <v>20.171479000000001</v>
      </c>
      <c r="AI41">
        <v>0</v>
      </c>
      <c r="AJ41">
        <v>0</v>
      </c>
      <c r="AK41">
        <v>25.432967999999999</v>
      </c>
      <c r="AL41">
        <v>68.627951999999993</v>
      </c>
      <c r="AM41">
        <v>0</v>
      </c>
      <c r="AN41">
        <v>0.57417200000000002</v>
      </c>
      <c r="AO41">
        <v>1.423254</v>
      </c>
      <c r="AP41">
        <v>11.78251</v>
      </c>
      <c r="AQ41">
        <v>15.06616</v>
      </c>
      <c r="AR41">
        <v>12.826714000000001</v>
      </c>
      <c r="AS41">
        <v>9.1169580000000003</v>
      </c>
      <c r="AT41">
        <v>19.364004000000001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29.05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1764.5882000000004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192.09998100000001</v>
      </c>
      <c r="L42">
        <v>342.74279999999999</v>
      </c>
      <c r="M42">
        <v>89.074399999999997</v>
      </c>
      <c r="N42">
        <v>54.896940000000001</v>
      </c>
      <c r="O42">
        <v>119.733058</v>
      </c>
      <c r="P42">
        <v>100.20869999999999</v>
      </c>
      <c r="Q42">
        <v>5.8720359999999996</v>
      </c>
      <c r="R42">
        <v>23.241931000000001</v>
      </c>
      <c r="S42">
        <v>15.584631</v>
      </c>
      <c r="T42">
        <v>0</v>
      </c>
      <c r="U42">
        <v>405.45311400000003</v>
      </c>
      <c r="V42">
        <v>14.972826</v>
      </c>
      <c r="W42">
        <v>37.502355999999999</v>
      </c>
      <c r="X42">
        <v>95.212788000000003</v>
      </c>
      <c r="Y42">
        <v>0</v>
      </c>
      <c r="Z42">
        <v>0</v>
      </c>
      <c r="AA42">
        <v>0</v>
      </c>
      <c r="AB42">
        <v>12.751232999999999</v>
      </c>
      <c r="AC42">
        <v>0</v>
      </c>
      <c r="AD42">
        <v>0</v>
      </c>
      <c r="AE42">
        <v>15.954825</v>
      </c>
      <c r="AF42">
        <v>8.5918069999999993</v>
      </c>
      <c r="AG42">
        <v>19.336503</v>
      </c>
      <c r="AH42">
        <v>20.171479000000001</v>
      </c>
      <c r="AI42">
        <v>0</v>
      </c>
      <c r="AJ42">
        <v>0</v>
      </c>
      <c r="AK42">
        <v>25.432967999999999</v>
      </c>
      <c r="AL42">
        <v>24.751065000000001</v>
      </c>
      <c r="AM42">
        <v>0</v>
      </c>
      <c r="AN42">
        <v>0.57417200000000002</v>
      </c>
      <c r="AO42">
        <v>1.423254</v>
      </c>
      <c r="AP42">
        <v>11.78251</v>
      </c>
      <c r="AQ42">
        <v>0</v>
      </c>
      <c r="AR42">
        <v>12.826714000000001</v>
      </c>
      <c r="AS42">
        <v>9.1169580000000003</v>
      </c>
      <c r="AT42">
        <v>19.074456000000001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35.82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1714.2035050000004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221.14598100000001</v>
      </c>
      <c r="L43">
        <v>342.74279999999999</v>
      </c>
      <c r="M43">
        <v>89.074399999999997</v>
      </c>
      <c r="N43">
        <v>54.896940000000001</v>
      </c>
      <c r="O43">
        <v>119.733058</v>
      </c>
      <c r="P43">
        <v>100.20869999999999</v>
      </c>
      <c r="Q43">
        <v>5.8720359999999996</v>
      </c>
      <c r="R43">
        <v>23.241931000000001</v>
      </c>
      <c r="S43">
        <v>15.584631</v>
      </c>
      <c r="T43">
        <v>0</v>
      </c>
      <c r="U43">
        <v>405.45311400000003</v>
      </c>
      <c r="V43">
        <v>14.972826</v>
      </c>
      <c r="W43">
        <v>37.502355999999999</v>
      </c>
      <c r="X43">
        <v>95.212788000000003</v>
      </c>
      <c r="Y43">
        <v>0</v>
      </c>
      <c r="Z43">
        <v>0</v>
      </c>
      <c r="AA43">
        <v>0</v>
      </c>
      <c r="AB43">
        <v>12.751232999999999</v>
      </c>
      <c r="AC43">
        <v>0</v>
      </c>
      <c r="AD43">
        <v>0</v>
      </c>
      <c r="AE43">
        <v>15.954825</v>
      </c>
      <c r="AF43">
        <v>8.5918069999999993</v>
      </c>
      <c r="AG43">
        <v>19.336503</v>
      </c>
      <c r="AH43">
        <v>20.171479000000001</v>
      </c>
      <c r="AI43">
        <v>0</v>
      </c>
      <c r="AJ43">
        <v>0</v>
      </c>
      <c r="AK43">
        <v>25.432967999999999</v>
      </c>
      <c r="AL43">
        <v>12.938057000000001</v>
      </c>
      <c r="AM43">
        <v>0</v>
      </c>
      <c r="AN43">
        <v>0.57417200000000002</v>
      </c>
      <c r="AO43">
        <v>1.423254</v>
      </c>
      <c r="AP43">
        <v>11.78251</v>
      </c>
      <c r="AQ43">
        <v>0</v>
      </c>
      <c r="AR43">
        <v>12.826714000000001</v>
      </c>
      <c r="AS43">
        <v>9.1169580000000003</v>
      </c>
      <c r="AT43">
        <v>19.364004000000001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33.89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1729.7960450000005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230.82798099999999</v>
      </c>
      <c r="L44">
        <v>342.74279999999999</v>
      </c>
      <c r="M44">
        <v>89.074399999999997</v>
      </c>
      <c r="N44">
        <v>54.896940000000001</v>
      </c>
      <c r="O44">
        <v>119.733058</v>
      </c>
      <c r="P44">
        <v>100.20869999999999</v>
      </c>
      <c r="Q44">
        <v>5.8720359999999996</v>
      </c>
      <c r="R44">
        <v>23.241931000000001</v>
      </c>
      <c r="S44">
        <v>15.584631</v>
      </c>
      <c r="T44">
        <v>0</v>
      </c>
      <c r="U44">
        <v>405.45311400000003</v>
      </c>
      <c r="V44">
        <v>14.972826</v>
      </c>
      <c r="W44">
        <v>37.502355999999999</v>
      </c>
      <c r="X44">
        <v>95.212788000000003</v>
      </c>
      <c r="Y44">
        <v>0</v>
      </c>
      <c r="Z44">
        <v>0</v>
      </c>
      <c r="AA44">
        <v>0</v>
      </c>
      <c r="AB44">
        <v>12.751232999999999</v>
      </c>
      <c r="AC44">
        <v>0</v>
      </c>
      <c r="AD44">
        <v>0</v>
      </c>
      <c r="AE44">
        <v>15.954825</v>
      </c>
      <c r="AF44">
        <v>8.5918069999999993</v>
      </c>
      <c r="AG44">
        <v>19.336503</v>
      </c>
      <c r="AH44">
        <v>20.171479000000001</v>
      </c>
      <c r="AI44">
        <v>0</v>
      </c>
      <c r="AJ44">
        <v>0</v>
      </c>
      <c r="AK44">
        <v>25.432967999999999</v>
      </c>
      <c r="AL44">
        <v>12.938057000000001</v>
      </c>
      <c r="AM44">
        <v>0</v>
      </c>
      <c r="AN44">
        <v>0.57417200000000002</v>
      </c>
      <c r="AO44">
        <v>1.423254</v>
      </c>
      <c r="AP44">
        <v>11.78251</v>
      </c>
      <c r="AQ44">
        <v>0</v>
      </c>
      <c r="AR44">
        <v>12.826714000000001</v>
      </c>
      <c r="AS44">
        <v>9.1169580000000003</v>
      </c>
      <c r="AT44">
        <v>19.364004000000001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34.86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1740.4480450000003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230.82798099999999</v>
      </c>
      <c r="L45">
        <v>342.74279999999999</v>
      </c>
      <c r="M45">
        <v>89.074399999999997</v>
      </c>
      <c r="N45">
        <v>54.896940000000001</v>
      </c>
      <c r="O45">
        <v>119.733058</v>
      </c>
      <c r="P45">
        <v>100.20869999999999</v>
      </c>
      <c r="Q45">
        <v>5.8720359999999996</v>
      </c>
      <c r="R45">
        <v>23.241931000000001</v>
      </c>
      <c r="S45">
        <v>15.584631</v>
      </c>
      <c r="T45">
        <v>0</v>
      </c>
      <c r="U45">
        <v>405.45311400000003</v>
      </c>
      <c r="V45">
        <v>14.972826</v>
      </c>
      <c r="W45">
        <v>37.502355999999999</v>
      </c>
      <c r="X45">
        <v>95.212788000000003</v>
      </c>
      <c r="Y45">
        <v>0</v>
      </c>
      <c r="Z45">
        <v>0</v>
      </c>
      <c r="AA45">
        <v>0</v>
      </c>
      <c r="AB45">
        <v>12.751232999999999</v>
      </c>
      <c r="AC45">
        <v>0</v>
      </c>
      <c r="AD45">
        <v>0</v>
      </c>
      <c r="AE45">
        <v>15.954825</v>
      </c>
      <c r="AF45">
        <v>8.5918069999999993</v>
      </c>
      <c r="AG45">
        <v>19.336503</v>
      </c>
      <c r="AH45">
        <v>20.171479000000001</v>
      </c>
      <c r="AI45">
        <v>0</v>
      </c>
      <c r="AJ45">
        <v>0</v>
      </c>
      <c r="AK45">
        <v>25.432967999999999</v>
      </c>
      <c r="AL45">
        <v>12.938057000000001</v>
      </c>
      <c r="AM45">
        <v>0</v>
      </c>
      <c r="AN45">
        <v>0.57417200000000002</v>
      </c>
      <c r="AO45">
        <v>1.423254</v>
      </c>
      <c r="AP45">
        <v>4.9610570000000003</v>
      </c>
      <c r="AQ45">
        <v>0</v>
      </c>
      <c r="AR45">
        <v>12.826714000000001</v>
      </c>
      <c r="AS45">
        <v>9.1169580000000003</v>
      </c>
      <c r="AT45">
        <v>18.448447000000002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35.82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1733.6710350000003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230.82798099999999</v>
      </c>
      <c r="L46">
        <v>342.74279999999999</v>
      </c>
      <c r="M46">
        <v>89.074399999999997</v>
      </c>
      <c r="N46">
        <v>54.896940000000001</v>
      </c>
      <c r="O46">
        <v>119.733058</v>
      </c>
      <c r="P46">
        <v>100.20869999999999</v>
      </c>
      <c r="Q46">
        <v>5.8720359999999996</v>
      </c>
      <c r="R46">
        <v>23.241931000000001</v>
      </c>
      <c r="S46">
        <v>15.584631</v>
      </c>
      <c r="T46">
        <v>0</v>
      </c>
      <c r="U46">
        <v>405.45311400000003</v>
      </c>
      <c r="V46">
        <v>14.972826</v>
      </c>
      <c r="W46">
        <v>37.502355999999999</v>
      </c>
      <c r="X46">
        <v>95.212788000000003</v>
      </c>
      <c r="Y46">
        <v>0</v>
      </c>
      <c r="Z46">
        <v>0</v>
      </c>
      <c r="AA46">
        <v>0</v>
      </c>
      <c r="AB46">
        <v>12.751232999999999</v>
      </c>
      <c r="AC46">
        <v>0</v>
      </c>
      <c r="AD46">
        <v>0</v>
      </c>
      <c r="AE46">
        <v>15.954825</v>
      </c>
      <c r="AF46">
        <v>8.5918069999999993</v>
      </c>
      <c r="AG46">
        <v>19.336503</v>
      </c>
      <c r="AH46">
        <v>20.171479000000001</v>
      </c>
      <c r="AI46">
        <v>0</v>
      </c>
      <c r="AJ46">
        <v>0</v>
      </c>
      <c r="AK46">
        <v>25.432967999999999</v>
      </c>
      <c r="AL46">
        <v>12.938057000000001</v>
      </c>
      <c r="AM46">
        <v>0</v>
      </c>
      <c r="AN46">
        <v>0.57417200000000002</v>
      </c>
      <c r="AO46">
        <v>1.423254</v>
      </c>
      <c r="AP46">
        <v>4.9610570000000003</v>
      </c>
      <c r="AQ46">
        <v>0</v>
      </c>
      <c r="AR46">
        <v>12.826714000000001</v>
      </c>
      <c r="AS46">
        <v>9.1169580000000003</v>
      </c>
      <c r="AT46">
        <v>19.364004000000001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37.76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1736.5265920000004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265.29877599999998</v>
      </c>
      <c r="L47">
        <v>342.74279999999999</v>
      </c>
      <c r="M47">
        <v>89.074399999999997</v>
      </c>
      <c r="N47">
        <v>54.896940000000001</v>
      </c>
      <c r="O47">
        <v>119.733058</v>
      </c>
      <c r="P47">
        <v>100.20869999999999</v>
      </c>
      <c r="Q47">
        <v>5.8720359999999996</v>
      </c>
      <c r="R47">
        <v>23.241931000000001</v>
      </c>
      <c r="S47">
        <v>15.584631</v>
      </c>
      <c r="T47">
        <v>0</v>
      </c>
      <c r="U47">
        <v>405.45311400000003</v>
      </c>
      <c r="V47">
        <v>14.972826</v>
      </c>
      <c r="W47">
        <v>37.502355999999999</v>
      </c>
      <c r="X47">
        <v>95.212788000000003</v>
      </c>
      <c r="Y47">
        <v>0</v>
      </c>
      <c r="Z47">
        <v>0</v>
      </c>
      <c r="AA47">
        <v>0</v>
      </c>
      <c r="AB47">
        <v>12.751232999999999</v>
      </c>
      <c r="AC47">
        <v>0</v>
      </c>
      <c r="AD47">
        <v>0</v>
      </c>
      <c r="AE47">
        <v>15.954825</v>
      </c>
      <c r="AF47">
        <v>8.5918069999999993</v>
      </c>
      <c r="AG47">
        <v>19.336503</v>
      </c>
      <c r="AH47">
        <v>20.171479000000001</v>
      </c>
      <c r="AI47">
        <v>0</v>
      </c>
      <c r="AJ47">
        <v>0</v>
      </c>
      <c r="AK47">
        <v>25.432967999999999</v>
      </c>
      <c r="AL47">
        <v>12.938057000000001</v>
      </c>
      <c r="AM47">
        <v>0</v>
      </c>
      <c r="AN47">
        <v>0.57417200000000002</v>
      </c>
      <c r="AO47">
        <v>1.423254</v>
      </c>
      <c r="AP47">
        <v>4.9610570000000003</v>
      </c>
      <c r="AQ47">
        <v>0</v>
      </c>
      <c r="AR47">
        <v>12.826714000000001</v>
      </c>
      <c r="AS47">
        <v>9.1169580000000003</v>
      </c>
      <c r="AT47">
        <v>19.043382999999999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38.729999999999997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1771.6467660000003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288.73002000000002</v>
      </c>
      <c r="L48">
        <v>342.74279999999999</v>
      </c>
      <c r="M48">
        <v>89.074399999999997</v>
      </c>
      <c r="N48">
        <v>54.896940000000001</v>
      </c>
      <c r="O48">
        <v>119.733058</v>
      </c>
      <c r="P48">
        <v>100.20869999999999</v>
      </c>
      <c r="Q48">
        <v>5.8720359999999996</v>
      </c>
      <c r="R48">
        <v>23.241931000000001</v>
      </c>
      <c r="S48">
        <v>15.584631</v>
      </c>
      <c r="T48">
        <v>0</v>
      </c>
      <c r="U48">
        <v>405.45311400000003</v>
      </c>
      <c r="V48">
        <v>14.972826</v>
      </c>
      <c r="W48">
        <v>37.347444000000003</v>
      </c>
      <c r="X48">
        <v>95.212788000000003</v>
      </c>
      <c r="Y48">
        <v>0</v>
      </c>
      <c r="Z48">
        <v>0</v>
      </c>
      <c r="AA48">
        <v>0</v>
      </c>
      <c r="AB48">
        <v>12.751232999999999</v>
      </c>
      <c r="AC48">
        <v>0</v>
      </c>
      <c r="AD48">
        <v>0</v>
      </c>
      <c r="AE48">
        <v>15.954825</v>
      </c>
      <c r="AF48">
        <v>8.5918069999999993</v>
      </c>
      <c r="AG48">
        <v>19.336503</v>
      </c>
      <c r="AH48">
        <v>20.171479000000001</v>
      </c>
      <c r="AI48">
        <v>0</v>
      </c>
      <c r="AJ48">
        <v>0</v>
      </c>
      <c r="AK48">
        <v>25.432967999999999</v>
      </c>
      <c r="AL48">
        <v>12.938057000000001</v>
      </c>
      <c r="AM48">
        <v>0</v>
      </c>
      <c r="AN48">
        <v>0.57417200000000002</v>
      </c>
      <c r="AO48">
        <v>1.423254</v>
      </c>
      <c r="AP48">
        <v>4.9610570000000003</v>
      </c>
      <c r="AQ48">
        <v>0</v>
      </c>
      <c r="AR48">
        <v>12.826714000000001</v>
      </c>
      <c r="AS48">
        <v>9.1169580000000003</v>
      </c>
      <c r="AT48">
        <v>18.570520999999999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39.700000000000003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1795.4202360000004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287.53913399999999</v>
      </c>
      <c r="L49">
        <v>348.96348499999999</v>
      </c>
      <c r="M49">
        <v>89.074399999999997</v>
      </c>
      <c r="N49">
        <v>54.896940000000001</v>
      </c>
      <c r="O49">
        <v>119.733058</v>
      </c>
      <c r="P49">
        <v>100.20869999999999</v>
      </c>
      <c r="Q49">
        <v>9.3705239999999996</v>
      </c>
      <c r="R49">
        <v>35.455691000000002</v>
      </c>
      <c r="S49">
        <v>17.031122</v>
      </c>
      <c r="T49">
        <v>0</v>
      </c>
      <c r="U49">
        <v>405.45311400000003</v>
      </c>
      <c r="V49">
        <v>14.972826</v>
      </c>
      <c r="W49">
        <v>37.347444000000003</v>
      </c>
      <c r="X49">
        <v>95.212788000000003</v>
      </c>
      <c r="Y49">
        <v>0</v>
      </c>
      <c r="Z49">
        <v>0</v>
      </c>
      <c r="AA49">
        <v>0</v>
      </c>
      <c r="AB49">
        <v>12.751232999999999</v>
      </c>
      <c r="AC49">
        <v>0</v>
      </c>
      <c r="AD49">
        <v>0</v>
      </c>
      <c r="AE49">
        <v>15.954825</v>
      </c>
      <c r="AF49">
        <v>8.5918069999999993</v>
      </c>
      <c r="AG49">
        <v>19.336503</v>
      </c>
      <c r="AH49">
        <v>20.171479000000001</v>
      </c>
      <c r="AI49">
        <v>0</v>
      </c>
      <c r="AJ49">
        <v>0</v>
      </c>
      <c r="AK49">
        <v>25.432967999999999</v>
      </c>
      <c r="AL49">
        <v>12.938057000000001</v>
      </c>
      <c r="AM49">
        <v>0</v>
      </c>
      <c r="AN49">
        <v>0.57417200000000002</v>
      </c>
      <c r="AO49">
        <v>1.423254</v>
      </c>
      <c r="AP49">
        <v>4.9610570000000003</v>
      </c>
      <c r="AQ49">
        <v>0</v>
      </c>
      <c r="AR49">
        <v>12.826714000000001</v>
      </c>
      <c r="AS49">
        <v>9.1169580000000003</v>
      </c>
      <c r="AT49">
        <v>19.023104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40.659999999999997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1819.0213570000008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287.53913399999999</v>
      </c>
      <c r="L50">
        <v>348.96348499999999</v>
      </c>
      <c r="M50">
        <v>89.074399999999997</v>
      </c>
      <c r="N50">
        <v>54.896940000000001</v>
      </c>
      <c r="O50">
        <v>119.733058</v>
      </c>
      <c r="P50">
        <v>100.20869999999999</v>
      </c>
      <c r="Q50">
        <v>9.6094819999999999</v>
      </c>
      <c r="R50">
        <v>35.458388999999997</v>
      </c>
      <c r="S50">
        <v>17.031122</v>
      </c>
      <c r="T50">
        <v>0</v>
      </c>
      <c r="U50">
        <v>405.45311400000003</v>
      </c>
      <c r="V50">
        <v>14.972826</v>
      </c>
      <c r="W50">
        <v>37.347444000000003</v>
      </c>
      <c r="X50">
        <v>95.212788000000003</v>
      </c>
      <c r="Y50">
        <v>0</v>
      </c>
      <c r="Z50">
        <v>0</v>
      </c>
      <c r="AA50">
        <v>0</v>
      </c>
      <c r="AB50">
        <v>12.751232999999999</v>
      </c>
      <c r="AC50">
        <v>0</v>
      </c>
      <c r="AD50">
        <v>0</v>
      </c>
      <c r="AE50">
        <v>15.954825</v>
      </c>
      <c r="AF50">
        <v>8.5918069999999993</v>
      </c>
      <c r="AG50">
        <v>19.336503</v>
      </c>
      <c r="AH50">
        <v>20.171479000000001</v>
      </c>
      <c r="AI50">
        <v>0</v>
      </c>
      <c r="AJ50">
        <v>0</v>
      </c>
      <c r="AK50">
        <v>25.432967999999999</v>
      </c>
      <c r="AL50">
        <v>12.938057000000001</v>
      </c>
      <c r="AM50">
        <v>0</v>
      </c>
      <c r="AN50">
        <v>0.57417200000000002</v>
      </c>
      <c r="AO50">
        <v>1.423254</v>
      </c>
      <c r="AP50">
        <v>4.9610570000000003</v>
      </c>
      <c r="AQ50">
        <v>0</v>
      </c>
      <c r="AR50">
        <v>12.826714000000001</v>
      </c>
      <c r="AS50">
        <v>9.1169580000000003</v>
      </c>
      <c r="AT50">
        <v>19.364004000000001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40.659999999999997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1819.6039130000004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283.00853899999998</v>
      </c>
      <c r="L51">
        <v>348.96348499999999</v>
      </c>
      <c r="M51">
        <v>89.074399999999997</v>
      </c>
      <c r="N51">
        <v>54.896940000000001</v>
      </c>
      <c r="O51">
        <v>119.733058</v>
      </c>
      <c r="P51">
        <v>100.20869999999999</v>
      </c>
      <c r="Q51">
        <v>9.6094819999999999</v>
      </c>
      <c r="R51">
        <v>28.675857000000001</v>
      </c>
      <c r="S51">
        <v>17.031122</v>
      </c>
      <c r="T51">
        <v>0</v>
      </c>
      <c r="U51">
        <v>405.45311400000003</v>
      </c>
      <c r="V51">
        <v>14.972826</v>
      </c>
      <c r="W51">
        <v>37.347444000000003</v>
      </c>
      <c r="X51">
        <v>95.212788000000003</v>
      </c>
      <c r="Y51">
        <v>0</v>
      </c>
      <c r="Z51">
        <v>0</v>
      </c>
      <c r="AA51">
        <v>0</v>
      </c>
      <c r="AB51">
        <v>12.751232999999999</v>
      </c>
      <c r="AC51">
        <v>0</v>
      </c>
      <c r="AD51">
        <v>0</v>
      </c>
      <c r="AE51">
        <v>15.954825</v>
      </c>
      <c r="AF51">
        <v>8.5918069999999993</v>
      </c>
      <c r="AG51">
        <v>19.336503</v>
      </c>
      <c r="AH51">
        <v>20.171479000000001</v>
      </c>
      <c r="AI51">
        <v>0</v>
      </c>
      <c r="AJ51">
        <v>0</v>
      </c>
      <c r="AK51">
        <v>25.432967999999999</v>
      </c>
      <c r="AL51">
        <v>12.938057000000001</v>
      </c>
      <c r="AM51">
        <v>0</v>
      </c>
      <c r="AN51">
        <v>0.57417200000000002</v>
      </c>
      <c r="AO51">
        <v>1.423254</v>
      </c>
      <c r="AP51">
        <v>4.9610570000000003</v>
      </c>
      <c r="AQ51">
        <v>0</v>
      </c>
      <c r="AR51">
        <v>12.826714000000001</v>
      </c>
      <c r="AS51">
        <v>9.1169580000000003</v>
      </c>
      <c r="AT51">
        <v>19.364004000000001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39.700000000000003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1807.3307860000004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283.00853899999998</v>
      </c>
      <c r="L52">
        <v>348.96348499999999</v>
      </c>
      <c r="M52">
        <v>89.074399999999997</v>
      </c>
      <c r="N52">
        <v>54.896940000000001</v>
      </c>
      <c r="O52">
        <v>119.733058</v>
      </c>
      <c r="P52">
        <v>100.20869999999999</v>
      </c>
      <c r="Q52">
        <v>9.6094819999999999</v>
      </c>
      <c r="R52">
        <v>28.675857000000001</v>
      </c>
      <c r="S52">
        <v>17.031122</v>
      </c>
      <c r="T52">
        <v>0</v>
      </c>
      <c r="U52">
        <v>405.45311400000003</v>
      </c>
      <c r="V52">
        <v>14.972826</v>
      </c>
      <c r="W52">
        <v>37.347444000000003</v>
      </c>
      <c r="X52">
        <v>95.212788000000003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15.954825</v>
      </c>
      <c r="AF52">
        <v>8.5918069999999993</v>
      </c>
      <c r="AG52">
        <v>19.336503</v>
      </c>
      <c r="AH52">
        <v>20.171479000000001</v>
      </c>
      <c r="AI52">
        <v>0</v>
      </c>
      <c r="AJ52">
        <v>0</v>
      </c>
      <c r="AK52">
        <v>25.432967999999999</v>
      </c>
      <c r="AL52">
        <v>12.938057000000001</v>
      </c>
      <c r="AM52">
        <v>0</v>
      </c>
      <c r="AN52">
        <v>0.57417200000000002</v>
      </c>
      <c r="AO52">
        <v>1.423254</v>
      </c>
      <c r="AP52">
        <v>4.9610570000000003</v>
      </c>
      <c r="AQ52">
        <v>0</v>
      </c>
      <c r="AR52">
        <v>12.826714000000001</v>
      </c>
      <c r="AS52">
        <v>9.1169580000000003</v>
      </c>
      <c r="AT52">
        <v>19.364004000000001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40.659999999999997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1795.5395530000005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283.00853899999998</v>
      </c>
      <c r="L53">
        <v>348.96348499999999</v>
      </c>
      <c r="M53">
        <v>89.074399999999997</v>
      </c>
      <c r="N53">
        <v>54.896940000000001</v>
      </c>
      <c r="O53">
        <v>119.733058</v>
      </c>
      <c r="P53">
        <v>100.20869999999999</v>
      </c>
      <c r="Q53">
        <v>9.6094819999999999</v>
      </c>
      <c r="R53">
        <v>28.675857000000001</v>
      </c>
      <c r="S53">
        <v>17.031122</v>
      </c>
      <c r="T53">
        <v>0</v>
      </c>
      <c r="U53">
        <v>405.45311400000003</v>
      </c>
      <c r="V53">
        <v>14.972826</v>
      </c>
      <c r="W53">
        <v>37.347444000000003</v>
      </c>
      <c r="X53">
        <v>95.212788000000003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15.954825</v>
      </c>
      <c r="AF53">
        <v>8.5918069999999993</v>
      </c>
      <c r="AG53">
        <v>19.336503</v>
      </c>
      <c r="AH53">
        <v>20.171479000000001</v>
      </c>
      <c r="AI53">
        <v>0</v>
      </c>
      <c r="AJ53">
        <v>0</v>
      </c>
      <c r="AK53">
        <v>25.432967999999999</v>
      </c>
      <c r="AL53">
        <v>12.938057000000001</v>
      </c>
      <c r="AM53">
        <v>0</v>
      </c>
      <c r="AN53">
        <v>0.57417200000000002</v>
      </c>
      <c r="AO53">
        <v>1.423254</v>
      </c>
      <c r="AP53">
        <v>4.9610570000000003</v>
      </c>
      <c r="AQ53">
        <v>0</v>
      </c>
      <c r="AR53">
        <v>49.703515000000003</v>
      </c>
      <c r="AS53">
        <v>10.679866000000001</v>
      </c>
      <c r="AT53">
        <v>19.364004000000001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41.63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1834.9492620000003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283.00853899999998</v>
      </c>
      <c r="L54">
        <v>348.96348499999999</v>
      </c>
      <c r="M54">
        <v>89.074399999999997</v>
      </c>
      <c r="N54">
        <v>54.896940000000001</v>
      </c>
      <c r="O54">
        <v>119.733058</v>
      </c>
      <c r="P54">
        <v>100.20869999999999</v>
      </c>
      <c r="Q54">
        <v>9.6094819999999999</v>
      </c>
      <c r="R54">
        <v>28.675857000000001</v>
      </c>
      <c r="S54">
        <v>17.031122</v>
      </c>
      <c r="T54">
        <v>0</v>
      </c>
      <c r="U54">
        <v>405.45311400000003</v>
      </c>
      <c r="V54">
        <v>14.972826</v>
      </c>
      <c r="W54">
        <v>37.347444000000003</v>
      </c>
      <c r="X54">
        <v>95.212788000000003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15.954825</v>
      </c>
      <c r="AF54">
        <v>8.5918069999999993</v>
      </c>
      <c r="AG54">
        <v>19.336503</v>
      </c>
      <c r="AH54">
        <v>20.171479000000001</v>
      </c>
      <c r="AI54">
        <v>0</v>
      </c>
      <c r="AJ54">
        <v>0</v>
      </c>
      <c r="AK54">
        <v>25.432967999999999</v>
      </c>
      <c r="AL54">
        <v>12.938057000000001</v>
      </c>
      <c r="AM54">
        <v>0</v>
      </c>
      <c r="AN54">
        <v>0.57417200000000002</v>
      </c>
      <c r="AO54">
        <v>1.423254</v>
      </c>
      <c r="AP54">
        <v>4.9610570000000003</v>
      </c>
      <c r="AQ54">
        <v>0</v>
      </c>
      <c r="AR54">
        <v>49.703515000000003</v>
      </c>
      <c r="AS54">
        <v>30.883044999999999</v>
      </c>
      <c r="AT54">
        <v>19.364004000000001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40.659999999999997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1854.1824410000004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283.00853899999998</v>
      </c>
      <c r="L55">
        <v>348.96348499999999</v>
      </c>
      <c r="M55">
        <v>89.074399999999997</v>
      </c>
      <c r="N55">
        <v>54.896940000000001</v>
      </c>
      <c r="O55">
        <v>119.733058</v>
      </c>
      <c r="P55">
        <v>100.20869999999999</v>
      </c>
      <c r="Q55">
        <v>9.6094819999999999</v>
      </c>
      <c r="R55">
        <v>28.675857000000001</v>
      </c>
      <c r="S55">
        <v>17.031122</v>
      </c>
      <c r="T55">
        <v>0</v>
      </c>
      <c r="U55">
        <v>405.45311400000003</v>
      </c>
      <c r="V55">
        <v>8.8150739999999992</v>
      </c>
      <c r="W55">
        <v>28.756121</v>
      </c>
      <c r="X55">
        <v>80.524516000000006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15.954825</v>
      </c>
      <c r="AF55">
        <v>8.5918069999999993</v>
      </c>
      <c r="AG55">
        <v>19.336503</v>
      </c>
      <c r="AH55">
        <v>20.171479000000001</v>
      </c>
      <c r="AI55">
        <v>0</v>
      </c>
      <c r="AJ55">
        <v>0</v>
      </c>
      <c r="AK55">
        <v>25.432967999999999</v>
      </c>
      <c r="AL55">
        <v>12.938057000000001</v>
      </c>
      <c r="AM55">
        <v>0</v>
      </c>
      <c r="AN55">
        <v>0.57417200000000002</v>
      </c>
      <c r="AO55">
        <v>1.423254</v>
      </c>
      <c r="AP55">
        <v>11.78251</v>
      </c>
      <c r="AQ55">
        <v>0</v>
      </c>
      <c r="AR55">
        <v>6.4133570000000004</v>
      </c>
      <c r="AS55">
        <v>30.883044999999999</v>
      </c>
      <c r="AT55">
        <v>19.364004000000001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41.63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1789.2463890000004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283.00853899999998</v>
      </c>
      <c r="L56">
        <v>348.96348499999999</v>
      </c>
      <c r="M56">
        <v>89.074399999999997</v>
      </c>
      <c r="N56">
        <v>54.896940000000001</v>
      </c>
      <c r="O56">
        <v>119.733058</v>
      </c>
      <c r="P56">
        <v>100.20869999999999</v>
      </c>
      <c r="Q56">
        <v>9.6094819999999999</v>
      </c>
      <c r="R56">
        <v>28.675857000000001</v>
      </c>
      <c r="S56">
        <v>17.031122</v>
      </c>
      <c r="T56">
        <v>0</v>
      </c>
      <c r="U56">
        <v>405.45311400000003</v>
      </c>
      <c r="V56">
        <v>8.8150739999999992</v>
      </c>
      <c r="W56">
        <v>28.756121</v>
      </c>
      <c r="X56">
        <v>80.524516000000006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15.954825</v>
      </c>
      <c r="AF56">
        <v>8.5918069999999993</v>
      </c>
      <c r="AG56">
        <v>19.336503</v>
      </c>
      <c r="AH56">
        <v>20.171479000000001</v>
      </c>
      <c r="AI56">
        <v>0</v>
      </c>
      <c r="AJ56">
        <v>0</v>
      </c>
      <c r="AK56">
        <v>25.432967999999999</v>
      </c>
      <c r="AL56">
        <v>12.938057000000001</v>
      </c>
      <c r="AM56">
        <v>0</v>
      </c>
      <c r="AN56">
        <v>0.57417200000000002</v>
      </c>
      <c r="AO56">
        <v>1.423254</v>
      </c>
      <c r="AP56">
        <v>11.78251</v>
      </c>
      <c r="AQ56">
        <v>0</v>
      </c>
      <c r="AR56">
        <v>6.4133570000000004</v>
      </c>
      <c r="AS56">
        <v>30.883044999999999</v>
      </c>
      <c r="AT56">
        <v>19.364004000000001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41.63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1789.2463890000004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283.00853899999998</v>
      </c>
      <c r="L57">
        <v>348.96348499999999</v>
      </c>
      <c r="M57">
        <v>89.074399999999997</v>
      </c>
      <c r="N57">
        <v>54.896940000000001</v>
      </c>
      <c r="O57">
        <v>119.733058</v>
      </c>
      <c r="P57">
        <v>100.20869999999999</v>
      </c>
      <c r="Q57">
        <v>9.6094819999999999</v>
      </c>
      <c r="R57">
        <v>28.675857000000001</v>
      </c>
      <c r="S57">
        <v>17.031122</v>
      </c>
      <c r="T57">
        <v>0</v>
      </c>
      <c r="U57">
        <v>405.45311400000003</v>
      </c>
      <c r="V57">
        <v>8.8150739999999992</v>
      </c>
      <c r="W57">
        <v>28.756121</v>
      </c>
      <c r="X57">
        <v>80.524516000000006</v>
      </c>
      <c r="Y57">
        <v>0</v>
      </c>
      <c r="Z57">
        <v>6.3134389999999998</v>
      </c>
      <c r="AA57">
        <v>0</v>
      </c>
      <c r="AB57">
        <v>0</v>
      </c>
      <c r="AC57">
        <v>0</v>
      </c>
      <c r="AD57">
        <v>0</v>
      </c>
      <c r="AE57">
        <v>15.954825</v>
      </c>
      <c r="AF57">
        <v>8.5918069999999993</v>
      </c>
      <c r="AG57">
        <v>19.336503</v>
      </c>
      <c r="AH57">
        <v>20.171479000000001</v>
      </c>
      <c r="AI57">
        <v>0</v>
      </c>
      <c r="AJ57">
        <v>0</v>
      </c>
      <c r="AK57">
        <v>25.432967999999999</v>
      </c>
      <c r="AL57">
        <v>12.938057000000001</v>
      </c>
      <c r="AM57">
        <v>0</v>
      </c>
      <c r="AN57">
        <v>0.57417200000000002</v>
      </c>
      <c r="AO57">
        <v>1.423254</v>
      </c>
      <c r="AP57">
        <v>5.5811890000000002</v>
      </c>
      <c r="AQ57">
        <v>0</v>
      </c>
      <c r="AR57">
        <v>8.5511420000000005</v>
      </c>
      <c r="AS57">
        <v>30.883044999999999</v>
      </c>
      <c r="AT57">
        <v>19.364004000000001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40.659999999999997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1790.5262920000005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283.00853899999998</v>
      </c>
      <c r="L58">
        <v>348.96348499999999</v>
      </c>
      <c r="M58">
        <v>89.074399999999997</v>
      </c>
      <c r="N58">
        <v>54.896940000000001</v>
      </c>
      <c r="O58">
        <v>119.733058</v>
      </c>
      <c r="P58">
        <v>100.20869999999999</v>
      </c>
      <c r="Q58">
        <v>9.6094819999999999</v>
      </c>
      <c r="R58">
        <v>28.675857000000001</v>
      </c>
      <c r="S58">
        <v>17.031122</v>
      </c>
      <c r="T58">
        <v>0</v>
      </c>
      <c r="U58">
        <v>405.45311400000003</v>
      </c>
      <c r="V58">
        <v>8.8150739999999992</v>
      </c>
      <c r="W58">
        <v>28.756121</v>
      </c>
      <c r="X58">
        <v>87.850599000000003</v>
      </c>
      <c r="Y58">
        <v>0</v>
      </c>
      <c r="Z58">
        <v>6.3134389999999998</v>
      </c>
      <c r="AA58">
        <v>0</v>
      </c>
      <c r="AB58">
        <v>0</v>
      </c>
      <c r="AC58">
        <v>0</v>
      </c>
      <c r="AD58">
        <v>0</v>
      </c>
      <c r="AE58">
        <v>15.954825</v>
      </c>
      <c r="AF58">
        <v>8.5918069999999993</v>
      </c>
      <c r="AG58">
        <v>19.336503</v>
      </c>
      <c r="AH58">
        <v>20.171479000000001</v>
      </c>
      <c r="AI58">
        <v>0</v>
      </c>
      <c r="AJ58">
        <v>0</v>
      </c>
      <c r="AK58">
        <v>25.432967999999999</v>
      </c>
      <c r="AL58">
        <v>12.938057000000001</v>
      </c>
      <c r="AM58">
        <v>0</v>
      </c>
      <c r="AN58">
        <v>0.57417200000000002</v>
      </c>
      <c r="AO58">
        <v>1.423254</v>
      </c>
      <c r="AP58">
        <v>5.5811890000000002</v>
      </c>
      <c r="AQ58">
        <v>0</v>
      </c>
      <c r="AR58">
        <v>8.5511420000000005</v>
      </c>
      <c r="AS58">
        <v>30.883044999999999</v>
      </c>
      <c r="AT58">
        <v>19.364004000000001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39.700000000000003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1796.8923750000006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283.00853899999998</v>
      </c>
      <c r="L59">
        <v>348.96348499999999</v>
      </c>
      <c r="M59">
        <v>89.074399999999997</v>
      </c>
      <c r="N59">
        <v>54.896940000000001</v>
      </c>
      <c r="O59">
        <v>119.733058</v>
      </c>
      <c r="P59">
        <v>100.20869999999999</v>
      </c>
      <c r="Q59">
        <v>8.0918279999999996</v>
      </c>
      <c r="R59">
        <v>28.375715</v>
      </c>
      <c r="S59">
        <v>16.847163999999999</v>
      </c>
      <c r="T59">
        <v>0</v>
      </c>
      <c r="U59">
        <v>405.45311400000003</v>
      </c>
      <c r="V59">
        <v>8.8150739999999992</v>
      </c>
      <c r="W59">
        <v>37.347444000000003</v>
      </c>
      <c r="X59">
        <v>95.212788000000003</v>
      </c>
      <c r="Y59">
        <v>0</v>
      </c>
      <c r="Z59">
        <v>6.3134389999999998</v>
      </c>
      <c r="AA59">
        <v>0</v>
      </c>
      <c r="AB59">
        <v>0</v>
      </c>
      <c r="AC59">
        <v>0</v>
      </c>
      <c r="AD59">
        <v>0</v>
      </c>
      <c r="AE59">
        <v>15.954825</v>
      </c>
      <c r="AF59">
        <v>8.5918069999999993</v>
      </c>
      <c r="AG59">
        <v>19.336503</v>
      </c>
      <c r="AH59">
        <v>20.171479000000001</v>
      </c>
      <c r="AI59">
        <v>0</v>
      </c>
      <c r="AJ59">
        <v>0</v>
      </c>
      <c r="AK59">
        <v>25.432967999999999</v>
      </c>
      <c r="AL59">
        <v>12.938057000000001</v>
      </c>
      <c r="AM59">
        <v>0</v>
      </c>
      <c r="AN59">
        <v>0.57417200000000002</v>
      </c>
      <c r="AO59">
        <v>1.423254</v>
      </c>
      <c r="AP59">
        <v>5.5811890000000002</v>
      </c>
      <c r="AQ59">
        <v>0</v>
      </c>
      <c r="AR59">
        <v>8.5511420000000005</v>
      </c>
      <c r="AS59">
        <v>23.964576999999998</v>
      </c>
      <c r="AT59">
        <v>19.364004000000001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38.729999999999997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1802.9556650000006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283.00853899999998</v>
      </c>
      <c r="L60">
        <v>348.96348499999999</v>
      </c>
      <c r="M60">
        <v>89.074399999999997</v>
      </c>
      <c r="N60">
        <v>54.896940000000001</v>
      </c>
      <c r="O60">
        <v>119.733058</v>
      </c>
      <c r="P60">
        <v>100.20869999999999</v>
      </c>
      <c r="Q60">
        <v>8.0918279999999996</v>
      </c>
      <c r="R60">
        <v>28.375715</v>
      </c>
      <c r="S60">
        <v>16.847163999999999</v>
      </c>
      <c r="T60">
        <v>0</v>
      </c>
      <c r="U60">
        <v>405.45311400000003</v>
      </c>
      <c r="V60">
        <v>14.972826</v>
      </c>
      <c r="W60">
        <v>37.347444000000003</v>
      </c>
      <c r="X60">
        <v>95.212788000000003</v>
      </c>
      <c r="Y60">
        <v>0</v>
      </c>
      <c r="Z60">
        <v>6.3134389999999998</v>
      </c>
      <c r="AA60">
        <v>0</v>
      </c>
      <c r="AB60">
        <v>0</v>
      </c>
      <c r="AC60">
        <v>0</v>
      </c>
      <c r="AD60">
        <v>0</v>
      </c>
      <c r="AE60">
        <v>15.954825</v>
      </c>
      <c r="AF60">
        <v>8.5918069999999993</v>
      </c>
      <c r="AG60">
        <v>19.336503</v>
      </c>
      <c r="AH60">
        <v>20.171479000000001</v>
      </c>
      <c r="AI60">
        <v>0</v>
      </c>
      <c r="AJ60">
        <v>0</v>
      </c>
      <c r="AK60">
        <v>25.432967999999999</v>
      </c>
      <c r="AL60">
        <v>12.938057000000001</v>
      </c>
      <c r="AM60">
        <v>0</v>
      </c>
      <c r="AN60">
        <v>0.57417200000000002</v>
      </c>
      <c r="AO60">
        <v>1.423254</v>
      </c>
      <c r="AP60">
        <v>5.5811890000000002</v>
      </c>
      <c r="AQ60">
        <v>0</v>
      </c>
      <c r="AR60">
        <v>8.5511420000000005</v>
      </c>
      <c r="AS60">
        <v>10.679866000000001</v>
      </c>
      <c r="AT60">
        <v>19.364004000000001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38.729999999999997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1795.8287060000005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287.53913399999999</v>
      </c>
      <c r="L61">
        <v>348.96348499999999</v>
      </c>
      <c r="M61">
        <v>89.074399999999997</v>
      </c>
      <c r="N61">
        <v>54.896940000000001</v>
      </c>
      <c r="O61">
        <v>119.733058</v>
      </c>
      <c r="P61">
        <v>100.20869999999999</v>
      </c>
      <c r="Q61">
        <v>8.0918279999999996</v>
      </c>
      <c r="R61">
        <v>35.158247000000003</v>
      </c>
      <c r="S61">
        <v>16.847163999999999</v>
      </c>
      <c r="T61">
        <v>0</v>
      </c>
      <c r="U61">
        <v>405.45311400000003</v>
      </c>
      <c r="V61">
        <v>14.972826</v>
      </c>
      <c r="W61">
        <v>37.347444000000003</v>
      </c>
      <c r="X61">
        <v>95.212788000000003</v>
      </c>
      <c r="Y61">
        <v>0</v>
      </c>
      <c r="Z61">
        <v>6.3134389999999998</v>
      </c>
      <c r="AA61">
        <v>0</v>
      </c>
      <c r="AB61">
        <v>0</v>
      </c>
      <c r="AC61">
        <v>0</v>
      </c>
      <c r="AD61">
        <v>0</v>
      </c>
      <c r="AE61">
        <v>15.954825</v>
      </c>
      <c r="AF61">
        <v>8.5918069999999993</v>
      </c>
      <c r="AG61">
        <v>19.336503</v>
      </c>
      <c r="AH61">
        <v>20.171479000000001</v>
      </c>
      <c r="AI61">
        <v>0</v>
      </c>
      <c r="AJ61">
        <v>0</v>
      </c>
      <c r="AK61">
        <v>25.432967999999999</v>
      </c>
      <c r="AL61">
        <v>12.938057000000001</v>
      </c>
      <c r="AM61">
        <v>0</v>
      </c>
      <c r="AN61">
        <v>0.57417200000000002</v>
      </c>
      <c r="AO61">
        <v>1.423254</v>
      </c>
      <c r="AP61">
        <v>5.5811890000000002</v>
      </c>
      <c r="AQ61">
        <v>0</v>
      </c>
      <c r="AR61">
        <v>10.688928000000001</v>
      </c>
      <c r="AS61">
        <v>9.1169580000000003</v>
      </c>
      <c r="AT61">
        <v>19.364004000000001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38.729999999999997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1807.7167110000005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287.53913399999999</v>
      </c>
      <c r="L62">
        <v>348.96348499999999</v>
      </c>
      <c r="M62">
        <v>89.074399999999997</v>
      </c>
      <c r="N62">
        <v>54.896940000000001</v>
      </c>
      <c r="O62">
        <v>119.733058</v>
      </c>
      <c r="P62">
        <v>100.20869999999999</v>
      </c>
      <c r="Q62">
        <v>8.0918279999999996</v>
      </c>
      <c r="R62">
        <v>35.158247000000003</v>
      </c>
      <c r="S62">
        <v>16.847163999999999</v>
      </c>
      <c r="T62">
        <v>0</v>
      </c>
      <c r="U62">
        <v>405.45311400000003</v>
      </c>
      <c r="V62">
        <v>14.972826</v>
      </c>
      <c r="W62">
        <v>37.347444000000003</v>
      </c>
      <c r="X62">
        <v>95.212788000000003</v>
      </c>
      <c r="Y62">
        <v>0</v>
      </c>
      <c r="Z62">
        <v>6.3134389999999998</v>
      </c>
      <c r="AA62">
        <v>0</v>
      </c>
      <c r="AB62">
        <v>0</v>
      </c>
      <c r="AC62">
        <v>0</v>
      </c>
      <c r="AD62">
        <v>0</v>
      </c>
      <c r="AE62">
        <v>15.954825</v>
      </c>
      <c r="AF62">
        <v>8.5918069999999993</v>
      </c>
      <c r="AG62">
        <v>19.336503</v>
      </c>
      <c r="AH62">
        <v>20.171479000000001</v>
      </c>
      <c r="AI62">
        <v>0</v>
      </c>
      <c r="AJ62">
        <v>0</v>
      </c>
      <c r="AK62">
        <v>25.432967999999999</v>
      </c>
      <c r="AL62">
        <v>12.938057000000001</v>
      </c>
      <c r="AM62">
        <v>0</v>
      </c>
      <c r="AN62">
        <v>0.57417200000000002</v>
      </c>
      <c r="AO62">
        <v>1.423254</v>
      </c>
      <c r="AP62">
        <v>5.5811890000000002</v>
      </c>
      <c r="AQ62">
        <v>15.06616</v>
      </c>
      <c r="AR62">
        <v>10.688928000000001</v>
      </c>
      <c r="AS62">
        <v>9.1169580000000003</v>
      </c>
      <c r="AT62">
        <v>19.364004000000001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37.76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1821.8128710000005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321.41656999999998</v>
      </c>
      <c r="L63">
        <v>348.96348499999999</v>
      </c>
      <c r="M63">
        <v>89.074399999999997</v>
      </c>
      <c r="N63">
        <v>54.896940000000001</v>
      </c>
      <c r="O63">
        <v>119.733058</v>
      </c>
      <c r="P63">
        <v>100.20869999999999</v>
      </c>
      <c r="Q63">
        <v>8.0918279999999996</v>
      </c>
      <c r="R63">
        <v>35.158247000000003</v>
      </c>
      <c r="S63">
        <v>16.847163999999999</v>
      </c>
      <c r="T63">
        <v>0</v>
      </c>
      <c r="U63">
        <v>405.45311400000003</v>
      </c>
      <c r="V63">
        <v>19.713823000000001</v>
      </c>
      <c r="W63">
        <v>43.782004000000001</v>
      </c>
      <c r="X63">
        <v>95.212788000000003</v>
      </c>
      <c r="Y63">
        <v>0</v>
      </c>
      <c r="Z63">
        <v>6.3134389999999998</v>
      </c>
      <c r="AA63">
        <v>0</v>
      </c>
      <c r="AB63">
        <v>0</v>
      </c>
      <c r="AC63">
        <v>0</v>
      </c>
      <c r="AD63">
        <v>0</v>
      </c>
      <c r="AE63">
        <v>15.954825</v>
      </c>
      <c r="AF63">
        <v>8.5918069999999993</v>
      </c>
      <c r="AG63">
        <v>19.336503</v>
      </c>
      <c r="AH63">
        <v>0</v>
      </c>
      <c r="AI63">
        <v>0</v>
      </c>
      <c r="AJ63">
        <v>0</v>
      </c>
      <c r="AK63">
        <v>25.432967999999999</v>
      </c>
      <c r="AL63">
        <v>12.938057000000001</v>
      </c>
      <c r="AM63">
        <v>0</v>
      </c>
      <c r="AN63">
        <v>0.57417200000000002</v>
      </c>
      <c r="AO63">
        <v>1.423254</v>
      </c>
      <c r="AP63">
        <v>5.5811890000000002</v>
      </c>
      <c r="AQ63">
        <v>15.06616</v>
      </c>
      <c r="AR63">
        <v>10.688928000000001</v>
      </c>
      <c r="AS63">
        <v>9.1169580000000003</v>
      </c>
      <c r="AT63">
        <v>19.364004000000001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38.729999999999997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1847.6643850000007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330.698489</v>
      </c>
      <c r="L64">
        <v>348.96348499999999</v>
      </c>
      <c r="M64">
        <v>89.074399999999997</v>
      </c>
      <c r="N64">
        <v>54.896940000000001</v>
      </c>
      <c r="O64">
        <v>119.733058</v>
      </c>
      <c r="P64">
        <v>100.20869999999999</v>
      </c>
      <c r="Q64">
        <v>8.0918279999999996</v>
      </c>
      <c r="R64">
        <v>35.158247000000003</v>
      </c>
      <c r="S64">
        <v>16.847163999999999</v>
      </c>
      <c r="T64">
        <v>0</v>
      </c>
      <c r="U64">
        <v>405.45311400000003</v>
      </c>
      <c r="V64">
        <v>20.070785999999998</v>
      </c>
      <c r="W64">
        <v>43.782004000000001</v>
      </c>
      <c r="X64">
        <v>95.212788000000003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15.954825</v>
      </c>
      <c r="AF64">
        <v>8.5918069999999993</v>
      </c>
      <c r="AG64">
        <v>19.336503</v>
      </c>
      <c r="AH64">
        <v>0</v>
      </c>
      <c r="AI64">
        <v>0</v>
      </c>
      <c r="AJ64">
        <v>0</v>
      </c>
      <c r="AK64">
        <v>25.432967999999999</v>
      </c>
      <c r="AL64">
        <v>24.751065000000001</v>
      </c>
      <c r="AM64">
        <v>0</v>
      </c>
      <c r="AN64">
        <v>0.57417200000000002</v>
      </c>
      <c r="AO64">
        <v>1.423254</v>
      </c>
      <c r="AP64">
        <v>5.5811890000000002</v>
      </c>
      <c r="AQ64">
        <v>15.06616</v>
      </c>
      <c r="AR64">
        <v>10.688928000000001</v>
      </c>
      <c r="AS64">
        <v>9.1169580000000003</v>
      </c>
      <c r="AT64">
        <v>19.364004000000001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38.729999999999997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1862.8028360000005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330.698489</v>
      </c>
      <c r="L65">
        <v>415.76928500000002</v>
      </c>
      <c r="M65">
        <v>89.074399999999997</v>
      </c>
      <c r="N65">
        <v>54.896940000000001</v>
      </c>
      <c r="O65">
        <v>119.733058</v>
      </c>
      <c r="P65">
        <v>100.20869999999999</v>
      </c>
      <c r="Q65">
        <v>8.0918279999999996</v>
      </c>
      <c r="R65">
        <v>35.158247000000003</v>
      </c>
      <c r="S65">
        <v>16.847163999999999</v>
      </c>
      <c r="T65">
        <v>0</v>
      </c>
      <c r="U65">
        <v>405.45311400000003</v>
      </c>
      <c r="V65">
        <v>20.070785999999998</v>
      </c>
      <c r="W65">
        <v>43.782004000000001</v>
      </c>
      <c r="X65">
        <v>95.212788000000003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15.954825</v>
      </c>
      <c r="AF65">
        <v>8.5918069999999993</v>
      </c>
      <c r="AG65">
        <v>19.336503</v>
      </c>
      <c r="AH65">
        <v>0</v>
      </c>
      <c r="AI65">
        <v>0</v>
      </c>
      <c r="AJ65">
        <v>0</v>
      </c>
      <c r="AK65">
        <v>25.432967999999999</v>
      </c>
      <c r="AL65">
        <v>68.627951999999993</v>
      </c>
      <c r="AM65">
        <v>0</v>
      </c>
      <c r="AN65">
        <v>0.57417200000000002</v>
      </c>
      <c r="AO65">
        <v>1.423254</v>
      </c>
      <c r="AP65">
        <v>6.2013210000000001</v>
      </c>
      <c r="AQ65">
        <v>30.13232</v>
      </c>
      <c r="AR65">
        <v>10.688928000000001</v>
      </c>
      <c r="AS65">
        <v>9.1169580000000003</v>
      </c>
      <c r="AT65">
        <v>19.364004000000001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37.76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1988.2018150000006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304.84587199999999</v>
      </c>
      <c r="L66">
        <v>486.44788499999999</v>
      </c>
      <c r="M66">
        <v>89.074399999999997</v>
      </c>
      <c r="N66">
        <v>54.896940000000001</v>
      </c>
      <c r="O66">
        <v>119.733058</v>
      </c>
      <c r="P66">
        <v>100.20869999999999</v>
      </c>
      <c r="Q66">
        <v>8.0918279999999996</v>
      </c>
      <c r="R66">
        <v>35.158247000000003</v>
      </c>
      <c r="S66">
        <v>16.847163999999999</v>
      </c>
      <c r="T66">
        <v>0</v>
      </c>
      <c r="U66">
        <v>405.45311400000003</v>
      </c>
      <c r="V66">
        <v>20.070785999999998</v>
      </c>
      <c r="W66">
        <v>43.782004000000001</v>
      </c>
      <c r="X66">
        <v>95.212788000000003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15.954825</v>
      </c>
      <c r="AF66">
        <v>8.5918069999999993</v>
      </c>
      <c r="AG66">
        <v>19.336503</v>
      </c>
      <c r="AH66">
        <v>0</v>
      </c>
      <c r="AI66">
        <v>0</v>
      </c>
      <c r="AJ66">
        <v>0</v>
      </c>
      <c r="AK66">
        <v>25.432967999999999</v>
      </c>
      <c r="AL66">
        <v>68.627951999999993</v>
      </c>
      <c r="AM66">
        <v>0</v>
      </c>
      <c r="AN66">
        <v>0.57417200000000002</v>
      </c>
      <c r="AO66">
        <v>1.423254</v>
      </c>
      <c r="AP66">
        <v>6.2013210000000001</v>
      </c>
      <c r="AQ66">
        <v>30.13232</v>
      </c>
      <c r="AR66">
        <v>10.688928000000001</v>
      </c>
      <c r="AS66">
        <v>9.1169580000000003</v>
      </c>
      <c r="AT66">
        <v>19.364004000000001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38.729999999999997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2033.9977980000003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330.698489</v>
      </c>
      <c r="L67">
        <v>525.17588499999999</v>
      </c>
      <c r="M67">
        <v>89.074399999999997</v>
      </c>
      <c r="N67">
        <v>54.896940000000001</v>
      </c>
      <c r="O67">
        <v>119.733058</v>
      </c>
      <c r="P67">
        <v>100.20869999999999</v>
      </c>
      <c r="Q67">
        <v>8.0918279999999996</v>
      </c>
      <c r="R67">
        <v>35.158247000000003</v>
      </c>
      <c r="S67">
        <v>16.847163999999999</v>
      </c>
      <c r="T67">
        <v>0</v>
      </c>
      <c r="U67">
        <v>405.45311400000003</v>
      </c>
      <c r="V67">
        <v>20.070785999999998</v>
      </c>
      <c r="W67">
        <v>43.782004000000001</v>
      </c>
      <c r="X67">
        <v>95.212788000000003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15.954825</v>
      </c>
      <c r="AF67">
        <v>8.5918069999999993</v>
      </c>
      <c r="AG67">
        <v>19.336503</v>
      </c>
      <c r="AH67">
        <v>0</v>
      </c>
      <c r="AI67">
        <v>0</v>
      </c>
      <c r="AJ67">
        <v>0</v>
      </c>
      <c r="AK67">
        <v>25.432967999999999</v>
      </c>
      <c r="AL67">
        <v>68.627951999999993</v>
      </c>
      <c r="AM67">
        <v>0</v>
      </c>
      <c r="AN67">
        <v>0.57417200000000002</v>
      </c>
      <c r="AO67">
        <v>1.423254</v>
      </c>
      <c r="AP67">
        <v>6.2013210000000001</v>
      </c>
      <c r="AQ67">
        <v>45.198481000000001</v>
      </c>
      <c r="AR67">
        <v>10.688928000000001</v>
      </c>
      <c r="AS67">
        <v>9.1169580000000003</v>
      </c>
      <c r="AT67">
        <v>19.364004000000001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38.729999999999997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2113.6445760000001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330.698489</v>
      </c>
      <c r="L68">
        <v>607.95214399999998</v>
      </c>
      <c r="M68">
        <v>89.074399999999997</v>
      </c>
      <c r="N68">
        <v>54.896940000000001</v>
      </c>
      <c r="O68">
        <v>119.733058</v>
      </c>
      <c r="P68">
        <v>100.20869999999999</v>
      </c>
      <c r="Q68">
        <v>8.0918279999999996</v>
      </c>
      <c r="R68">
        <v>35.158247000000003</v>
      </c>
      <c r="S68">
        <v>16.847163999999999</v>
      </c>
      <c r="T68">
        <v>0</v>
      </c>
      <c r="U68">
        <v>405.45311400000003</v>
      </c>
      <c r="V68">
        <v>20.070785999999998</v>
      </c>
      <c r="W68">
        <v>43.782004000000001</v>
      </c>
      <c r="X68">
        <v>95.212788000000003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15.954825</v>
      </c>
      <c r="AF68">
        <v>8.5918069999999993</v>
      </c>
      <c r="AG68">
        <v>19.336503</v>
      </c>
      <c r="AH68">
        <v>0</v>
      </c>
      <c r="AI68">
        <v>0</v>
      </c>
      <c r="AJ68">
        <v>0</v>
      </c>
      <c r="AK68">
        <v>25.432967999999999</v>
      </c>
      <c r="AL68">
        <v>68.627951999999993</v>
      </c>
      <c r="AM68">
        <v>0</v>
      </c>
      <c r="AN68">
        <v>0.57417200000000002</v>
      </c>
      <c r="AO68">
        <v>1.423254</v>
      </c>
      <c r="AP68">
        <v>6.2013210000000001</v>
      </c>
      <c r="AQ68">
        <v>45.198481000000001</v>
      </c>
      <c r="AR68">
        <v>10.688928000000001</v>
      </c>
      <c r="AS68">
        <v>9.1169580000000003</v>
      </c>
      <c r="AT68">
        <v>19.364004000000001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37.76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2195.4508350000006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330.698489</v>
      </c>
      <c r="L69">
        <v>632.37992699999995</v>
      </c>
      <c r="M69">
        <v>89.074399999999997</v>
      </c>
      <c r="N69">
        <v>54.896940000000001</v>
      </c>
      <c r="O69">
        <v>119.733058</v>
      </c>
      <c r="P69">
        <v>100.20869999999999</v>
      </c>
      <c r="Q69">
        <v>9.5344460000000009</v>
      </c>
      <c r="R69">
        <v>41.042095000000003</v>
      </c>
      <c r="S69">
        <v>20.616464000000001</v>
      </c>
      <c r="T69">
        <v>0</v>
      </c>
      <c r="U69">
        <v>405.45311400000003</v>
      </c>
      <c r="V69">
        <v>20.070785999999998</v>
      </c>
      <c r="W69">
        <v>43.782004000000001</v>
      </c>
      <c r="X69">
        <v>95.212788000000003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15.954825</v>
      </c>
      <c r="AF69">
        <v>8.5918069999999993</v>
      </c>
      <c r="AG69">
        <v>19.336503</v>
      </c>
      <c r="AH69">
        <v>20.171479000000001</v>
      </c>
      <c r="AI69">
        <v>0</v>
      </c>
      <c r="AJ69">
        <v>0</v>
      </c>
      <c r="AK69">
        <v>25.432967999999999</v>
      </c>
      <c r="AL69">
        <v>25.876113</v>
      </c>
      <c r="AM69">
        <v>0</v>
      </c>
      <c r="AN69">
        <v>0.57417200000000002</v>
      </c>
      <c r="AO69">
        <v>1.423254</v>
      </c>
      <c r="AP69">
        <v>6.2013210000000001</v>
      </c>
      <c r="AQ69">
        <v>60.264640999999997</v>
      </c>
      <c r="AR69">
        <v>12.826714000000001</v>
      </c>
      <c r="AS69">
        <v>9.7681699999999996</v>
      </c>
      <c r="AT69">
        <v>19.364004000000001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38.729999999999997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2227.2191819999994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330.698489</v>
      </c>
      <c r="L70">
        <v>632.37992699999995</v>
      </c>
      <c r="M70">
        <v>89.074399999999997</v>
      </c>
      <c r="N70">
        <v>54.896940000000001</v>
      </c>
      <c r="O70">
        <v>119.733058</v>
      </c>
      <c r="P70">
        <v>100.20869999999999</v>
      </c>
      <c r="Q70">
        <v>9.5972819999999999</v>
      </c>
      <c r="R70">
        <v>41.042095000000003</v>
      </c>
      <c r="S70">
        <v>25.550895000000001</v>
      </c>
      <c r="T70">
        <v>0</v>
      </c>
      <c r="U70">
        <v>405.45311400000003</v>
      </c>
      <c r="V70">
        <v>20.070785999999998</v>
      </c>
      <c r="W70">
        <v>43.782004000000001</v>
      </c>
      <c r="X70">
        <v>95.212788000000003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15.954825</v>
      </c>
      <c r="AF70">
        <v>8.5918069999999993</v>
      </c>
      <c r="AG70">
        <v>19.336503</v>
      </c>
      <c r="AH70">
        <v>20.171479000000001</v>
      </c>
      <c r="AI70">
        <v>0</v>
      </c>
      <c r="AJ70">
        <v>0</v>
      </c>
      <c r="AK70">
        <v>25.432967999999999</v>
      </c>
      <c r="AL70">
        <v>12.938057000000001</v>
      </c>
      <c r="AM70">
        <v>0</v>
      </c>
      <c r="AN70">
        <v>0.57417200000000002</v>
      </c>
      <c r="AO70">
        <v>1.423254</v>
      </c>
      <c r="AP70">
        <v>6.2013210000000001</v>
      </c>
      <c r="AQ70">
        <v>60.264640999999997</v>
      </c>
      <c r="AR70">
        <v>12.826714000000001</v>
      </c>
      <c r="AS70">
        <v>9.7681699999999996</v>
      </c>
      <c r="AT70">
        <v>19.364004000000001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37.76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2218.3083929999998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330.698489</v>
      </c>
      <c r="L71">
        <v>632.37992699999995</v>
      </c>
      <c r="M71">
        <v>89.074399999999997</v>
      </c>
      <c r="N71">
        <v>54.896940000000001</v>
      </c>
      <c r="O71">
        <v>119.733058</v>
      </c>
      <c r="P71">
        <v>100.20869999999999</v>
      </c>
      <c r="Q71">
        <v>9.5972819999999999</v>
      </c>
      <c r="R71">
        <v>41.042095000000003</v>
      </c>
      <c r="S71">
        <v>25.550895000000001</v>
      </c>
      <c r="T71">
        <v>0</v>
      </c>
      <c r="U71">
        <v>405.45311400000003</v>
      </c>
      <c r="V71">
        <v>20.070785999999998</v>
      </c>
      <c r="W71">
        <v>43.782004000000001</v>
      </c>
      <c r="X71">
        <v>95.212788000000003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8.8250460000000004</v>
      </c>
      <c r="AE71">
        <v>15.954825</v>
      </c>
      <c r="AF71">
        <v>8.5918069999999993</v>
      </c>
      <c r="AG71">
        <v>19.336503</v>
      </c>
      <c r="AH71">
        <v>20.171479000000001</v>
      </c>
      <c r="AI71">
        <v>0</v>
      </c>
      <c r="AJ71">
        <v>0</v>
      </c>
      <c r="AK71">
        <v>25.432967999999999</v>
      </c>
      <c r="AL71">
        <v>12.938057000000001</v>
      </c>
      <c r="AM71">
        <v>0</v>
      </c>
      <c r="AN71">
        <v>0.57417200000000002</v>
      </c>
      <c r="AO71">
        <v>1.423254</v>
      </c>
      <c r="AP71">
        <v>6.2013210000000001</v>
      </c>
      <c r="AQ71">
        <v>60.264640999999997</v>
      </c>
      <c r="AR71">
        <v>15.392056</v>
      </c>
      <c r="AS71">
        <v>9.1169580000000003</v>
      </c>
      <c r="AT71">
        <v>19.364004000000001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61.96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2253.2475690000001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330.698489</v>
      </c>
      <c r="L72">
        <v>632.37992699999995</v>
      </c>
      <c r="M72">
        <v>89.074399999999997</v>
      </c>
      <c r="N72">
        <v>54.896940000000001</v>
      </c>
      <c r="O72">
        <v>119.733058</v>
      </c>
      <c r="P72">
        <v>100.20869999999999</v>
      </c>
      <c r="Q72">
        <v>9.5972819999999999</v>
      </c>
      <c r="R72">
        <v>41.042095000000003</v>
      </c>
      <c r="S72">
        <v>25.550895000000001</v>
      </c>
      <c r="T72">
        <v>0</v>
      </c>
      <c r="U72">
        <v>405.45311400000003</v>
      </c>
      <c r="V72">
        <v>20.070785999999998</v>
      </c>
      <c r="W72">
        <v>43.782004000000001</v>
      </c>
      <c r="X72">
        <v>95.212788000000003</v>
      </c>
      <c r="Y72">
        <v>0</v>
      </c>
      <c r="Z72">
        <v>0</v>
      </c>
      <c r="AA72">
        <v>0</v>
      </c>
      <c r="AB72">
        <v>0</v>
      </c>
      <c r="AC72">
        <v>0</v>
      </c>
      <c r="AD72">
        <v>8.8250460000000004</v>
      </c>
      <c r="AE72">
        <v>15.954825</v>
      </c>
      <c r="AF72">
        <v>8.5918069999999993</v>
      </c>
      <c r="AG72">
        <v>19.336503</v>
      </c>
      <c r="AH72">
        <v>38.142432999999997</v>
      </c>
      <c r="AI72">
        <v>3.081296</v>
      </c>
      <c r="AJ72">
        <v>0</v>
      </c>
      <c r="AK72">
        <v>25.432967999999999</v>
      </c>
      <c r="AL72">
        <v>12.938057000000001</v>
      </c>
      <c r="AM72">
        <v>0</v>
      </c>
      <c r="AN72">
        <v>0.57417200000000002</v>
      </c>
      <c r="AO72">
        <v>1.423254</v>
      </c>
      <c r="AP72">
        <v>6.2013210000000001</v>
      </c>
      <c r="AQ72">
        <v>60.264640999999997</v>
      </c>
      <c r="AR72">
        <v>15.392056</v>
      </c>
      <c r="AS72">
        <v>9.1169580000000003</v>
      </c>
      <c r="AT72">
        <v>19.364004000000001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61.96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2274.2998190000003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330.698489</v>
      </c>
      <c r="L73">
        <v>632.37992699999995</v>
      </c>
      <c r="M73">
        <v>89.074399999999997</v>
      </c>
      <c r="N73">
        <v>54.896940000000001</v>
      </c>
      <c r="O73">
        <v>119.733058</v>
      </c>
      <c r="P73">
        <v>100.20869999999999</v>
      </c>
      <c r="Q73">
        <v>9.5972819999999999</v>
      </c>
      <c r="R73">
        <v>41.042095000000003</v>
      </c>
      <c r="S73">
        <v>25.550895000000001</v>
      </c>
      <c r="T73">
        <v>0</v>
      </c>
      <c r="U73">
        <v>405.45311400000003</v>
      </c>
      <c r="V73">
        <v>20.070785999999998</v>
      </c>
      <c r="W73">
        <v>43.782004000000001</v>
      </c>
      <c r="X73">
        <v>95.212788000000003</v>
      </c>
      <c r="Y73">
        <v>0</v>
      </c>
      <c r="Z73">
        <v>0</v>
      </c>
      <c r="AA73">
        <v>8.4136579999999999</v>
      </c>
      <c r="AB73">
        <v>0</v>
      </c>
      <c r="AC73">
        <v>0</v>
      </c>
      <c r="AD73">
        <v>17.650092000000001</v>
      </c>
      <c r="AE73">
        <v>15.954825</v>
      </c>
      <c r="AF73">
        <v>8.5918069999999993</v>
      </c>
      <c r="AG73">
        <v>19.336503</v>
      </c>
      <c r="AH73">
        <v>55.013123999999998</v>
      </c>
      <c r="AI73">
        <v>6.1625930000000002</v>
      </c>
      <c r="AJ73">
        <v>0</v>
      </c>
      <c r="AK73">
        <v>25.432967999999999</v>
      </c>
      <c r="AL73">
        <v>12.938057000000001</v>
      </c>
      <c r="AM73">
        <v>5.1108180000000001</v>
      </c>
      <c r="AN73">
        <v>0.57417200000000002</v>
      </c>
      <c r="AO73">
        <v>1.423254</v>
      </c>
      <c r="AP73">
        <v>6.2013210000000001</v>
      </c>
      <c r="AQ73">
        <v>60.264640999999997</v>
      </c>
      <c r="AR73">
        <v>15.392056</v>
      </c>
      <c r="AS73">
        <v>9.1169580000000003</v>
      </c>
      <c r="AT73">
        <v>19.364004000000001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63.9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2318.5413290000006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330.698489</v>
      </c>
      <c r="L74">
        <v>632.37992699999995</v>
      </c>
      <c r="M74">
        <v>89.074399999999997</v>
      </c>
      <c r="N74">
        <v>54.896940000000001</v>
      </c>
      <c r="O74">
        <v>119.733058</v>
      </c>
      <c r="P74">
        <v>100.20869999999999</v>
      </c>
      <c r="Q74">
        <v>9.5972819999999999</v>
      </c>
      <c r="R74">
        <v>41.042095000000003</v>
      </c>
      <c r="S74">
        <v>25.550895000000001</v>
      </c>
      <c r="T74">
        <v>0</v>
      </c>
      <c r="U74">
        <v>405.45311400000003</v>
      </c>
      <c r="V74">
        <v>20.070785999999998</v>
      </c>
      <c r="W74">
        <v>43.782004000000001</v>
      </c>
      <c r="X74">
        <v>95.212788000000003</v>
      </c>
      <c r="Y74">
        <v>0</v>
      </c>
      <c r="Z74">
        <v>0</v>
      </c>
      <c r="AA74">
        <v>13.538341000000001</v>
      </c>
      <c r="AB74">
        <v>0</v>
      </c>
      <c r="AC74">
        <v>0</v>
      </c>
      <c r="AD74">
        <v>17.650092000000001</v>
      </c>
      <c r="AE74">
        <v>31.909649000000002</v>
      </c>
      <c r="AF74">
        <v>17.183613999999999</v>
      </c>
      <c r="AG74">
        <v>19.336503</v>
      </c>
      <c r="AH74">
        <v>73.350831999999997</v>
      </c>
      <c r="AI74">
        <v>31.660938000000002</v>
      </c>
      <c r="AJ74">
        <v>0</v>
      </c>
      <c r="AK74">
        <v>25.432967999999999</v>
      </c>
      <c r="AL74">
        <v>12.938057000000001</v>
      </c>
      <c r="AM74">
        <v>10.221636</v>
      </c>
      <c r="AN74">
        <v>0.57417200000000002</v>
      </c>
      <c r="AO74">
        <v>1.423254</v>
      </c>
      <c r="AP74">
        <v>6.2013210000000001</v>
      </c>
      <c r="AQ74">
        <v>60.264640999999997</v>
      </c>
      <c r="AR74">
        <v>15.392056</v>
      </c>
      <c r="AS74">
        <v>9.1169580000000003</v>
      </c>
      <c r="AT74">
        <v>19.364004000000001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67.77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2401.0295140000007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330.698489</v>
      </c>
      <c r="L75">
        <v>632.37992699999995</v>
      </c>
      <c r="M75">
        <v>89.074399999999997</v>
      </c>
      <c r="N75">
        <v>54.896940000000001</v>
      </c>
      <c r="O75">
        <v>119.733058</v>
      </c>
      <c r="P75">
        <v>100.20869999999999</v>
      </c>
      <c r="Q75">
        <v>9.5972819999999999</v>
      </c>
      <c r="R75">
        <v>41.042095000000003</v>
      </c>
      <c r="S75">
        <v>25.550895000000001</v>
      </c>
      <c r="T75">
        <v>0</v>
      </c>
      <c r="U75">
        <v>405.45311400000003</v>
      </c>
      <c r="V75">
        <v>20.070785999999998</v>
      </c>
      <c r="W75">
        <v>43.782004000000001</v>
      </c>
      <c r="X75">
        <v>95.212788000000003</v>
      </c>
      <c r="Y75">
        <v>0</v>
      </c>
      <c r="Z75">
        <v>0</v>
      </c>
      <c r="AA75">
        <v>30.595120000000001</v>
      </c>
      <c r="AB75">
        <v>12.751232999999999</v>
      </c>
      <c r="AC75">
        <v>9.3700849999999996</v>
      </c>
      <c r="AD75">
        <v>26.475138999999999</v>
      </c>
      <c r="AE75">
        <v>47.864474000000001</v>
      </c>
      <c r="AF75">
        <v>25.77542</v>
      </c>
      <c r="AG75">
        <v>19.336503</v>
      </c>
      <c r="AH75">
        <v>100.857394</v>
      </c>
      <c r="AI75">
        <v>31.660938000000002</v>
      </c>
      <c r="AJ75">
        <v>0</v>
      </c>
      <c r="AK75">
        <v>25.432967999999999</v>
      </c>
      <c r="AL75">
        <v>12.938057000000001</v>
      </c>
      <c r="AM75">
        <v>10.221636</v>
      </c>
      <c r="AN75">
        <v>0.57417200000000002</v>
      </c>
      <c r="AO75">
        <v>1.423254</v>
      </c>
      <c r="AP75">
        <v>6.2013210000000001</v>
      </c>
      <c r="AQ75">
        <v>60.264640999999997</v>
      </c>
      <c r="AR75">
        <v>15.392056</v>
      </c>
      <c r="AS75">
        <v>9.1169580000000003</v>
      </c>
      <c r="AT75">
        <v>19.364004000000001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71.650000000000006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2504.9658510000004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330.698489</v>
      </c>
      <c r="L76">
        <v>632.37992699999995</v>
      </c>
      <c r="M76">
        <v>89.074399999999997</v>
      </c>
      <c r="N76">
        <v>54.896940000000001</v>
      </c>
      <c r="O76">
        <v>119.733058</v>
      </c>
      <c r="P76">
        <v>100.20869999999999</v>
      </c>
      <c r="Q76">
        <v>9.5972819999999999</v>
      </c>
      <c r="R76">
        <v>41.042095000000003</v>
      </c>
      <c r="S76">
        <v>25.550895000000001</v>
      </c>
      <c r="T76">
        <v>0</v>
      </c>
      <c r="U76">
        <v>405.45311400000003</v>
      </c>
      <c r="V76">
        <v>20.070785999999998</v>
      </c>
      <c r="W76">
        <v>43.782004000000001</v>
      </c>
      <c r="X76">
        <v>95.212788000000003</v>
      </c>
      <c r="Y76">
        <v>0</v>
      </c>
      <c r="Z76">
        <v>18.940315999999999</v>
      </c>
      <c r="AA76">
        <v>40.807771000000002</v>
      </c>
      <c r="AB76">
        <v>38.253698</v>
      </c>
      <c r="AC76">
        <v>18.758662999999999</v>
      </c>
      <c r="AD76">
        <v>35.382040000000003</v>
      </c>
      <c r="AE76">
        <v>47.864474000000001</v>
      </c>
      <c r="AF76">
        <v>37.80395</v>
      </c>
      <c r="AG76">
        <v>19.336503</v>
      </c>
      <c r="AH76">
        <v>135.88241600000001</v>
      </c>
      <c r="AI76">
        <v>31.660938000000002</v>
      </c>
      <c r="AJ76">
        <v>0</v>
      </c>
      <c r="AK76">
        <v>25.432967999999999</v>
      </c>
      <c r="AL76">
        <v>12.938057000000001</v>
      </c>
      <c r="AM76">
        <v>15.301479</v>
      </c>
      <c r="AN76">
        <v>0.57417200000000002</v>
      </c>
      <c r="AO76">
        <v>1.423254</v>
      </c>
      <c r="AP76">
        <v>6.2013210000000001</v>
      </c>
      <c r="AQ76">
        <v>60.264640999999997</v>
      </c>
      <c r="AR76">
        <v>12.826714000000001</v>
      </c>
      <c r="AS76">
        <v>9.1169580000000003</v>
      </c>
      <c r="AT76">
        <v>19.364004000000001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72.62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2628.4548150000001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330.698489</v>
      </c>
      <c r="L77">
        <v>632.37992699999995</v>
      </c>
      <c r="M77">
        <v>89.074399999999997</v>
      </c>
      <c r="N77">
        <v>54.896940000000001</v>
      </c>
      <c r="O77">
        <v>119.733058</v>
      </c>
      <c r="P77">
        <v>100.20869999999999</v>
      </c>
      <c r="Q77">
        <v>9.5972819999999999</v>
      </c>
      <c r="R77">
        <v>41.042095000000003</v>
      </c>
      <c r="S77">
        <v>25.550895000000001</v>
      </c>
      <c r="T77">
        <v>0</v>
      </c>
      <c r="U77">
        <v>405.45311400000003</v>
      </c>
      <c r="V77">
        <v>20.070785999999998</v>
      </c>
      <c r="W77">
        <v>43.782004000000001</v>
      </c>
      <c r="X77">
        <v>95.212788000000003</v>
      </c>
      <c r="Y77">
        <v>0</v>
      </c>
      <c r="Z77">
        <v>18.940315999999999</v>
      </c>
      <c r="AA77">
        <v>40.807771000000002</v>
      </c>
      <c r="AB77">
        <v>38.253698</v>
      </c>
      <c r="AC77">
        <v>18.758662999999999</v>
      </c>
      <c r="AD77">
        <v>35.382040000000003</v>
      </c>
      <c r="AE77">
        <v>47.864474000000001</v>
      </c>
      <c r="AF77">
        <v>37.80395</v>
      </c>
      <c r="AG77">
        <v>19.336503</v>
      </c>
      <c r="AH77">
        <v>135.88241600000001</v>
      </c>
      <c r="AI77">
        <v>31.660938000000002</v>
      </c>
      <c r="AJ77">
        <v>0</v>
      </c>
      <c r="AK77">
        <v>25.432967999999999</v>
      </c>
      <c r="AL77">
        <v>12.938057000000001</v>
      </c>
      <c r="AM77">
        <v>15.301479</v>
      </c>
      <c r="AN77">
        <v>0.57417200000000002</v>
      </c>
      <c r="AO77">
        <v>1.138603</v>
      </c>
      <c r="AP77">
        <v>6.2013210000000001</v>
      </c>
      <c r="AQ77">
        <v>60.264640999999997</v>
      </c>
      <c r="AR77">
        <v>12.826714000000001</v>
      </c>
      <c r="AS77">
        <v>9.1169580000000003</v>
      </c>
      <c r="AT77">
        <v>19.364004000000001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72.62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2628.1701640000001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330.698489</v>
      </c>
      <c r="L78">
        <v>632.37992699999995</v>
      </c>
      <c r="M78">
        <v>89.074399999999997</v>
      </c>
      <c r="N78">
        <v>54.896940000000001</v>
      </c>
      <c r="O78">
        <v>119.733058</v>
      </c>
      <c r="P78">
        <v>100.20869999999999</v>
      </c>
      <c r="Q78">
        <v>9.5972819999999999</v>
      </c>
      <c r="R78">
        <v>41.042095000000003</v>
      </c>
      <c r="S78">
        <v>25.550895000000001</v>
      </c>
      <c r="T78">
        <v>0</v>
      </c>
      <c r="U78">
        <v>405.45311400000003</v>
      </c>
      <c r="V78">
        <v>20.070785999999998</v>
      </c>
      <c r="W78">
        <v>43.782004000000001</v>
      </c>
      <c r="X78">
        <v>95.212788000000003</v>
      </c>
      <c r="Y78">
        <v>0</v>
      </c>
      <c r="Z78">
        <v>18.940315999999999</v>
      </c>
      <c r="AA78">
        <v>40.807771000000002</v>
      </c>
      <c r="AB78">
        <v>38.253698</v>
      </c>
      <c r="AC78">
        <v>18.758662999999999</v>
      </c>
      <c r="AD78">
        <v>35.382040000000003</v>
      </c>
      <c r="AE78">
        <v>47.864474000000001</v>
      </c>
      <c r="AF78">
        <v>37.80395</v>
      </c>
      <c r="AG78">
        <v>19.336503</v>
      </c>
      <c r="AH78">
        <v>135.88241600000001</v>
      </c>
      <c r="AI78">
        <v>31.660938000000002</v>
      </c>
      <c r="AJ78">
        <v>0</v>
      </c>
      <c r="AK78">
        <v>25.432967999999999</v>
      </c>
      <c r="AL78">
        <v>12.938057000000001</v>
      </c>
      <c r="AM78">
        <v>15.301479</v>
      </c>
      <c r="AN78">
        <v>0.57417200000000002</v>
      </c>
      <c r="AO78">
        <v>1.138603</v>
      </c>
      <c r="AP78">
        <v>6.2013210000000001</v>
      </c>
      <c r="AQ78">
        <v>60.264640999999997</v>
      </c>
      <c r="AR78">
        <v>12.826714000000001</v>
      </c>
      <c r="AS78">
        <v>9.1169580000000003</v>
      </c>
      <c r="AT78">
        <v>19.364004000000001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71.650000000000006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2627.2001640000003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330.698489</v>
      </c>
      <c r="L79">
        <v>632.37992699999995</v>
      </c>
      <c r="M79">
        <v>89.074399999999997</v>
      </c>
      <c r="N79">
        <v>54.896940000000001</v>
      </c>
      <c r="O79">
        <v>119.733058</v>
      </c>
      <c r="P79">
        <v>100.20869999999999</v>
      </c>
      <c r="Q79">
        <v>9.5972819999999999</v>
      </c>
      <c r="R79">
        <v>41.042095000000003</v>
      </c>
      <c r="S79">
        <v>25.550895000000001</v>
      </c>
      <c r="T79">
        <v>0</v>
      </c>
      <c r="U79">
        <v>405.45311400000003</v>
      </c>
      <c r="V79">
        <v>20.070785999999998</v>
      </c>
      <c r="W79">
        <v>43.782004000000001</v>
      </c>
      <c r="X79">
        <v>95.212788000000003</v>
      </c>
      <c r="Y79">
        <v>0</v>
      </c>
      <c r="Z79">
        <v>18.940315999999999</v>
      </c>
      <c r="AA79">
        <v>29.371314999999999</v>
      </c>
      <c r="AB79">
        <v>38.253698</v>
      </c>
      <c r="AC79">
        <v>18.758662999999999</v>
      </c>
      <c r="AD79">
        <v>35.382040000000003</v>
      </c>
      <c r="AE79">
        <v>47.864474000000001</v>
      </c>
      <c r="AF79">
        <v>37.80395</v>
      </c>
      <c r="AG79">
        <v>19.336503</v>
      </c>
      <c r="AH79">
        <v>135.88241600000001</v>
      </c>
      <c r="AI79">
        <v>31.660938000000002</v>
      </c>
      <c r="AJ79">
        <v>0</v>
      </c>
      <c r="AK79">
        <v>25.432967999999999</v>
      </c>
      <c r="AL79">
        <v>12.938057000000001</v>
      </c>
      <c r="AM79">
        <v>15.301479</v>
      </c>
      <c r="AN79">
        <v>0.57417200000000002</v>
      </c>
      <c r="AO79">
        <v>1.138603</v>
      </c>
      <c r="AP79">
        <v>6.2013210000000001</v>
      </c>
      <c r="AQ79">
        <v>60.264640999999997</v>
      </c>
      <c r="AR79">
        <v>10.688928000000001</v>
      </c>
      <c r="AS79">
        <v>9.1169580000000003</v>
      </c>
      <c r="AT79">
        <v>19.364004000000001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71.650000000000006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2613.6259220000006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330.698489</v>
      </c>
      <c r="L80">
        <v>632.37992699999995</v>
      </c>
      <c r="M80">
        <v>89.074399999999997</v>
      </c>
      <c r="N80">
        <v>54.896940000000001</v>
      </c>
      <c r="O80">
        <v>119.733058</v>
      </c>
      <c r="P80">
        <v>100.20869999999999</v>
      </c>
      <c r="Q80">
        <v>9.5972819999999999</v>
      </c>
      <c r="R80">
        <v>41.042095000000003</v>
      </c>
      <c r="S80">
        <v>25.550895000000001</v>
      </c>
      <c r="T80">
        <v>0</v>
      </c>
      <c r="U80">
        <v>405.45311400000003</v>
      </c>
      <c r="V80">
        <v>20.070785999999998</v>
      </c>
      <c r="W80">
        <v>43.782004000000001</v>
      </c>
      <c r="X80">
        <v>95.212788000000003</v>
      </c>
      <c r="Y80">
        <v>0</v>
      </c>
      <c r="Z80">
        <v>18.940315999999999</v>
      </c>
      <c r="AA80">
        <v>27.229657</v>
      </c>
      <c r="AB80">
        <v>38.253698</v>
      </c>
      <c r="AC80">
        <v>18.758662999999999</v>
      </c>
      <c r="AD80">
        <v>35.382040000000003</v>
      </c>
      <c r="AE80">
        <v>47.864474000000001</v>
      </c>
      <c r="AF80">
        <v>37.80395</v>
      </c>
      <c r="AG80">
        <v>19.336503</v>
      </c>
      <c r="AH80">
        <v>135.88241600000001</v>
      </c>
      <c r="AI80">
        <v>3.6975560000000001</v>
      </c>
      <c r="AJ80">
        <v>0</v>
      </c>
      <c r="AK80">
        <v>25.432967999999999</v>
      </c>
      <c r="AL80">
        <v>12.938057000000001</v>
      </c>
      <c r="AM80">
        <v>15.301479</v>
      </c>
      <c r="AN80">
        <v>0.57417200000000002</v>
      </c>
      <c r="AO80">
        <v>1.138603</v>
      </c>
      <c r="AP80">
        <v>6.2013210000000001</v>
      </c>
      <c r="AQ80">
        <v>60.264640999999997</v>
      </c>
      <c r="AR80">
        <v>10.688928000000001</v>
      </c>
      <c r="AS80">
        <v>9.1169580000000003</v>
      </c>
      <c r="AT80">
        <v>19.364004000000001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63.92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2575.7908820000007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330.698489</v>
      </c>
      <c r="L81">
        <v>616.09470599999997</v>
      </c>
      <c r="M81">
        <v>89.074399999999997</v>
      </c>
      <c r="N81">
        <v>54.896940000000001</v>
      </c>
      <c r="O81">
        <v>119.733058</v>
      </c>
      <c r="P81">
        <v>100.20869999999999</v>
      </c>
      <c r="Q81">
        <v>8.0918279999999996</v>
      </c>
      <c r="R81">
        <v>41.042095000000003</v>
      </c>
      <c r="S81">
        <v>19.306054</v>
      </c>
      <c r="T81">
        <v>0</v>
      </c>
      <c r="U81">
        <v>405.45311400000003</v>
      </c>
      <c r="V81">
        <v>20.070785999999998</v>
      </c>
      <c r="W81">
        <v>43.782004000000001</v>
      </c>
      <c r="X81">
        <v>95.212788000000003</v>
      </c>
      <c r="Y81">
        <v>0</v>
      </c>
      <c r="Z81">
        <v>6.3134389999999998</v>
      </c>
      <c r="AA81">
        <v>27.199062000000001</v>
      </c>
      <c r="AB81">
        <v>38.253698</v>
      </c>
      <c r="AC81">
        <v>18.758662999999999</v>
      </c>
      <c r="AD81">
        <v>35.382040000000003</v>
      </c>
      <c r="AE81">
        <v>47.864474000000001</v>
      </c>
      <c r="AF81">
        <v>37.80395</v>
      </c>
      <c r="AG81">
        <v>19.336503</v>
      </c>
      <c r="AH81">
        <v>135.88241600000001</v>
      </c>
      <c r="AI81">
        <v>0</v>
      </c>
      <c r="AJ81">
        <v>0</v>
      </c>
      <c r="AK81">
        <v>25.432967999999999</v>
      </c>
      <c r="AL81">
        <v>12.938057000000001</v>
      </c>
      <c r="AM81">
        <v>15.301479</v>
      </c>
      <c r="AN81">
        <v>0.57417200000000002</v>
      </c>
      <c r="AO81">
        <v>1.138603</v>
      </c>
      <c r="AP81">
        <v>6.2013210000000001</v>
      </c>
      <c r="AQ81">
        <v>60.264640999999997</v>
      </c>
      <c r="AR81">
        <v>48.100175999999998</v>
      </c>
      <c r="AS81">
        <v>9.1169580000000003</v>
      </c>
      <c r="AT81">
        <v>19.364004000000001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64.58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2573.4715860000001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330.698489</v>
      </c>
      <c r="L82">
        <v>600.20654400000001</v>
      </c>
      <c r="M82">
        <v>89.074399999999997</v>
      </c>
      <c r="N82">
        <v>54.896940000000001</v>
      </c>
      <c r="O82">
        <v>119.733058</v>
      </c>
      <c r="P82">
        <v>100.20869999999999</v>
      </c>
      <c r="Q82">
        <v>8.0918279999999996</v>
      </c>
      <c r="R82">
        <v>41.042095000000003</v>
      </c>
      <c r="S82">
        <v>16.847163999999999</v>
      </c>
      <c r="T82">
        <v>0</v>
      </c>
      <c r="U82">
        <v>405.45311400000003</v>
      </c>
      <c r="V82">
        <v>20.070785999999998</v>
      </c>
      <c r="W82">
        <v>43.782004000000001</v>
      </c>
      <c r="X82">
        <v>95.212788000000003</v>
      </c>
      <c r="Y82">
        <v>0</v>
      </c>
      <c r="Z82">
        <v>6.3134389999999998</v>
      </c>
      <c r="AA82">
        <v>27.205181</v>
      </c>
      <c r="AB82">
        <v>38.253698</v>
      </c>
      <c r="AC82">
        <v>18.758662999999999</v>
      </c>
      <c r="AD82">
        <v>35.382040000000003</v>
      </c>
      <c r="AE82">
        <v>47.864474000000001</v>
      </c>
      <c r="AF82">
        <v>37.80395</v>
      </c>
      <c r="AG82">
        <v>19.336503</v>
      </c>
      <c r="AH82">
        <v>135.88241600000001</v>
      </c>
      <c r="AI82">
        <v>0</v>
      </c>
      <c r="AJ82">
        <v>0</v>
      </c>
      <c r="AK82">
        <v>25.432967999999999</v>
      </c>
      <c r="AL82">
        <v>12.938057000000001</v>
      </c>
      <c r="AM82">
        <v>15.301479</v>
      </c>
      <c r="AN82">
        <v>0.57417200000000002</v>
      </c>
      <c r="AO82">
        <v>1.138603</v>
      </c>
      <c r="AP82">
        <v>6.2013210000000001</v>
      </c>
      <c r="AQ82">
        <v>60.264640999999997</v>
      </c>
      <c r="AR82">
        <v>48.100175999999998</v>
      </c>
      <c r="AS82">
        <v>9.1169580000000003</v>
      </c>
      <c r="AT82">
        <v>19.364004000000001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68.739999999999995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2559.290653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305.68320199999999</v>
      </c>
      <c r="L83">
        <v>553.25368500000002</v>
      </c>
      <c r="M83">
        <v>89.074399999999997</v>
      </c>
      <c r="N83">
        <v>54.896940000000001</v>
      </c>
      <c r="O83">
        <v>119.733058</v>
      </c>
      <c r="P83">
        <v>100.20869999999999</v>
      </c>
      <c r="Q83">
        <v>8.0918279999999996</v>
      </c>
      <c r="R83">
        <v>41.042095000000003</v>
      </c>
      <c r="S83">
        <v>16.847163999999999</v>
      </c>
      <c r="T83">
        <v>0</v>
      </c>
      <c r="U83">
        <v>405.45311400000003</v>
      </c>
      <c r="V83">
        <v>20.070785999999998</v>
      </c>
      <c r="W83">
        <v>43.782004000000001</v>
      </c>
      <c r="X83">
        <v>95.212788000000003</v>
      </c>
      <c r="Y83">
        <v>0</v>
      </c>
      <c r="Z83">
        <v>6.3134389999999998</v>
      </c>
      <c r="AA83">
        <v>27.205181</v>
      </c>
      <c r="AB83">
        <v>38.253698</v>
      </c>
      <c r="AC83">
        <v>18.758662999999999</v>
      </c>
      <c r="AD83">
        <v>35.382040000000003</v>
      </c>
      <c r="AE83">
        <v>47.864474000000001</v>
      </c>
      <c r="AF83">
        <v>37.80395</v>
      </c>
      <c r="AG83">
        <v>19.336503</v>
      </c>
      <c r="AH83">
        <v>135.88241600000001</v>
      </c>
      <c r="AI83">
        <v>0</v>
      </c>
      <c r="AJ83">
        <v>0</v>
      </c>
      <c r="AK83">
        <v>25.432967999999999</v>
      </c>
      <c r="AL83">
        <v>12.938057000000001</v>
      </c>
      <c r="AM83">
        <v>15.301479</v>
      </c>
      <c r="AN83">
        <v>0.57417200000000002</v>
      </c>
      <c r="AO83">
        <v>1.138603</v>
      </c>
      <c r="AP83">
        <v>6.2013210000000001</v>
      </c>
      <c r="AQ83">
        <v>60.264640999999997</v>
      </c>
      <c r="AR83">
        <v>10.688928000000001</v>
      </c>
      <c r="AS83">
        <v>9.1169580000000003</v>
      </c>
      <c r="AT83">
        <v>19.364004000000001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65.84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2447.0112590000003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311.22443399999997</v>
      </c>
      <c r="L84">
        <v>553.20527500000003</v>
      </c>
      <c r="M84">
        <v>89.074399999999997</v>
      </c>
      <c r="N84">
        <v>54.896940000000001</v>
      </c>
      <c r="O84">
        <v>119.733058</v>
      </c>
      <c r="P84">
        <v>100.20869999999999</v>
      </c>
      <c r="Q84">
        <v>8.0918279999999996</v>
      </c>
      <c r="R84">
        <v>41.042095000000003</v>
      </c>
      <c r="S84">
        <v>16.847163999999999</v>
      </c>
      <c r="T84">
        <v>0</v>
      </c>
      <c r="U84">
        <v>405.45311400000003</v>
      </c>
      <c r="V84">
        <v>20.070785999999998</v>
      </c>
      <c r="W84">
        <v>43.782004000000001</v>
      </c>
      <c r="X84">
        <v>95.212788000000003</v>
      </c>
      <c r="Y84">
        <v>0</v>
      </c>
      <c r="Z84">
        <v>0</v>
      </c>
      <c r="AA84">
        <v>13.538341000000001</v>
      </c>
      <c r="AB84">
        <v>25.502465000000001</v>
      </c>
      <c r="AC84">
        <v>9.3700849999999996</v>
      </c>
      <c r="AD84">
        <v>26.475138999999999</v>
      </c>
      <c r="AE84">
        <v>31.800335</v>
      </c>
      <c r="AF84">
        <v>25.77542</v>
      </c>
      <c r="AG84">
        <v>19.336503</v>
      </c>
      <c r="AH84">
        <v>100.857394</v>
      </c>
      <c r="AI84">
        <v>0</v>
      </c>
      <c r="AJ84">
        <v>0</v>
      </c>
      <c r="AK84">
        <v>25.432967999999999</v>
      </c>
      <c r="AL84">
        <v>12.938057000000001</v>
      </c>
      <c r="AM84">
        <v>15.301479</v>
      </c>
      <c r="AN84">
        <v>0.57417200000000002</v>
      </c>
      <c r="AO84">
        <v>1.138603</v>
      </c>
      <c r="AP84">
        <v>6.2013210000000001</v>
      </c>
      <c r="AQ84">
        <v>60.264640999999997</v>
      </c>
      <c r="AR84">
        <v>8.5511420000000005</v>
      </c>
      <c r="AS84">
        <v>9.1169580000000003</v>
      </c>
      <c r="AT84">
        <v>19.364004000000001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64.87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2335.2516129999999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330.698489</v>
      </c>
      <c r="L85">
        <v>543.52327500000001</v>
      </c>
      <c r="M85">
        <v>89.074399999999997</v>
      </c>
      <c r="N85">
        <v>54.896940000000001</v>
      </c>
      <c r="O85">
        <v>119.733058</v>
      </c>
      <c r="P85">
        <v>100.20869999999999</v>
      </c>
      <c r="Q85">
        <v>8.0918279999999996</v>
      </c>
      <c r="R85">
        <v>41.042095000000003</v>
      </c>
      <c r="S85">
        <v>16.847163999999999</v>
      </c>
      <c r="T85">
        <v>0</v>
      </c>
      <c r="U85">
        <v>405.45311400000003</v>
      </c>
      <c r="V85">
        <v>20.070785999999998</v>
      </c>
      <c r="W85">
        <v>43.782004000000001</v>
      </c>
      <c r="X85">
        <v>95.212788000000003</v>
      </c>
      <c r="Y85">
        <v>0</v>
      </c>
      <c r="Z85">
        <v>0</v>
      </c>
      <c r="AA85">
        <v>8.4136579999999999</v>
      </c>
      <c r="AB85">
        <v>12.751232999999999</v>
      </c>
      <c r="AC85">
        <v>0</v>
      </c>
      <c r="AD85">
        <v>17.650092000000001</v>
      </c>
      <c r="AE85">
        <v>15.900168000000001</v>
      </c>
      <c r="AF85">
        <v>17.183613999999999</v>
      </c>
      <c r="AG85">
        <v>19.336503</v>
      </c>
      <c r="AH85">
        <v>73.350831999999997</v>
      </c>
      <c r="AI85">
        <v>0</v>
      </c>
      <c r="AJ85">
        <v>0</v>
      </c>
      <c r="AK85">
        <v>25.432967999999999</v>
      </c>
      <c r="AL85">
        <v>12.938057000000001</v>
      </c>
      <c r="AM85">
        <v>10.221636</v>
      </c>
      <c r="AN85">
        <v>0.57417200000000002</v>
      </c>
      <c r="AO85">
        <v>1.138603</v>
      </c>
      <c r="AP85">
        <v>6.2013210000000001</v>
      </c>
      <c r="AQ85">
        <v>60.264640999999997</v>
      </c>
      <c r="AR85">
        <v>8.5511420000000005</v>
      </c>
      <c r="AS85">
        <v>9.1169580000000003</v>
      </c>
      <c r="AT85">
        <v>19.364004000000001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63.9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2250.9242429999999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330.698489</v>
      </c>
      <c r="L86">
        <v>504.795275</v>
      </c>
      <c r="M86">
        <v>89.074399999999997</v>
      </c>
      <c r="N86">
        <v>54.896940000000001</v>
      </c>
      <c r="O86">
        <v>119.733058</v>
      </c>
      <c r="P86">
        <v>100.20869999999999</v>
      </c>
      <c r="Q86">
        <v>8.0918279999999996</v>
      </c>
      <c r="R86">
        <v>41.042095000000003</v>
      </c>
      <c r="S86">
        <v>16.847163999999999</v>
      </c>
      <c r="T86">
        <v>0</v>
      </c>
      <c r="U86">
        <v>405.45311400000003</v>
      </c>
      <c r="V86">
        <v>20.070785999999998</v>
      </c>
      <c r="W86">
        <v>43.782004000000001</v>
      </c>
      <c r="X86">
        <v>95.212788000000003</v>
      </c>
      <c r="Y86">
        <v>0</v>
      </c>
      <c r="Z86">
        <v>0</v>
      </c>
      <c r="AA86">
        <v>0</v>
      </c>
      <c r="AB86">
        <v>12.751232999999999</v>
      </c>
      <c r="AC86">
        <v>0</v>
      </c>
      <c r="AD86">
        <v>8.8250460000000004</v>
      </c>
      <c r="AE86">
        <v>15.900168000000001</v>
      </c>
      <c r="AF86">
        <v>17.183613999999999</v>
      </c>
      <c r="AG86">
        <v>19.336503</v>
      </c>
      <c r="AH86">
        <v>55.013123999999998</v>
      </c>
      <c r="AI86">
        <v>0</v>
      </c>
      <c r="AJ86">
        <v>0</v>
      </c>
      <c r="AK86">
        <v>25.432967999999999</v>
      </c>
      <c r="AL86">
        <v>12.938057000000001</v>
      </c>
      <c r="AM86">
        <v>10.221636</v>
      </c>
      <c r="AN86">
        <v>0.57417200000000002</v>
      </c>
      <c r="AO86">
        <v>1.138603</v>
      </c>
      <c r="AP86">
        <v>6.2013210000000001</v>
      </c>
      <c r="AQ86">
        <v>60.264640999999997</v>
      </c>
      <c r="AR86">
        <v>8.5511420000000005</v>
      </c>
      <c r="AS86">
        <v>9.1169580000000003</v>
      </c>
      <c r="AT86">
        <v>19.364004000000001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61.96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2174.6798309999999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330.698489</v>
      </c>
      <c r="L87">
        <v>456.38527499999998</v>
      </c>
      <c r="M87">
        <v>89.074399999999997</v>
      </c>
      <c r="N87">
        <v>54.896940000000001</v>
      </c>
      <c r="O87">
        <v>119.733058</v>
      </c>
      <c r="P87">
        <v>100.20869999999999</v>
      </c>
      <c r="Q87">
        <v>8.0918279999999996</v>
      </c>
      <c r="R87">
        <v>41.042095000000003</v>
      </c>
      <c r="S87">
        <v>16.847163999999999</v>
      </c>
      <c r="T87">
        <v>0</v>
      </c>
      <c r="U87">
        <v>405.45311400000003</v>
      </c>
      <c r="V87">
        <v>20.070785999999998</v>
      </c>
      <c r="W87">
        <v>43.782004000000001</v>
      </c>
      <c r="X87">
        <v>95.212788000000003</v>
      </c>
      <c r="Y87">
        <v>0</v>
      </c>
      <c r="Z87">
        <v>0</v>
      </c>
      <c r="AA87">
        <v>0</v>
      </c>
      <c r="AB87">
        <v>12.751232999999999</v>
      </c>
      <c r="AC87">
        <v>0</v>
      </c>
      <c r="AD87">
        <v>1.2789919999999999</v>
      </c>
      <c r="AE87">
        <v>15.900168000000001</v>
      </c>
      <c r="AF87">
        <v>17.183613999999999</v>
      </c>
      <c r="AG87">
        <v>19.336503</v>
      </c>
      <c r="AH87">
        <v>36.675415999999998</v>
      </c>
      <c r="AI87">
        <v>0</v>
      </c>
      <c r="AJ87">
        <v>0</v>
      </c>
      <c r="AK87">
        <v>25.432967999999999</v>
      </c>
      <c r="AL87">
        <v>12.938057000000001</v>
      </c>
      <c r="AM87">
        <v>5.1108180000000001</v>
      </c>
      <c r="AN87">
        <v>0.57417200000000002</v>
      </c>
      <c r="AO87">
        <v>1.138603</v>
      </c>
      <c r="AP87">
        <v>6.2013210000000001</v>
      </c>
      <c r="AQ87">
        <v>60.264640999999997</v>
      </c>
      <c r="AR87">
        <v>10.688928000000001</v>
      </c>
      <c r="AS87">
        <v>9.1169580000000003</v>
      </c>
      <c r="AT87">
        <v>19.364004000000001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60.03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2095.4830370000004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330.698489</v>
      </c>
      <c r="L88">
        <v>456.38527499999998</v>
      </c>
      <c r="M88">
        <v>89.074399999999997</v>
      </c>
      <c r="N88">
        <v>54.896940000000001</v>
      </c>
      <c r="O88">
        <v>119.733058</v>
      </c>
      <c r="P88">
        <v>100.20869999999999</v>
      </c>
      <c r="Q88">
        <v>8.0918279999999996</v>
      </c>
      <c r="R88">
        <v>41.042095000000003</v>
      </c>
      <c r="S88">
        <v>16.847163999999999</v>
      </c>
      <c r="T88">
        <v>0</v>
      </c>
      <c r="U88">
        <v>405.45311400000003</v>
      </c>
      <c r="V88">
        <v>20.070785999999998</v>
      </c>
      <c r="W88">
        <v>43.782004000000001</v>
      </c>
      <c r="X88">
        <v>95.212788000000003</v>
      </c>
      <c r="Y88">
        <v>0</v>
      </c>
      <c r="Z88">
        <v>0</v>
      </c>
      <c r="AA88">
        <v>0</v>
      </c>
      <c r="AB88">
        <v>12.751232999999999</v>
      </c>
      <c r="AC88">
        <v>0</v>
      </c>
      <c r="AD88">
        <v>1.2789919999999999</v>
      </c>
      <c r="AE88">
        <v>15.900168000000001</v>
      </c>
      <c r="AF88">
        <v>8.5918069999999993</v>
      </c>
      <c r="AG88">
        <v>19.336503</v>
      </c>
      <c r="AH88">
        <v>20.171479000000001</v>
      </c>
      <c r="AI88">
        <v>0</v>
      </c>
      <c r="AJ88">
        <v>0</v>
      </c>
      <c r="AK88">
        <v>25.432967999999999</v>
      </c>
      <c r="AL88">
        <v>12.938057000000001</v>
      </c>
      <c r="AM88">
        <v>4.9043200000000002</v>
      </c>
      <c r="AN88">
        <v>0.57417200000000002</v>
      </c>
      <c r="AO88">
        <v>1.138603</v>
      </c>
      <c r="AP88">
        <v>6.2013210000000001</v>
      </c>
      <c r="AQ88">
        <v>60.264640999999997</v>
      </c>
      <c r="AR88">
        <v>48.100175999999998</v>
      </c>
      <c r="AS88">
        <v>9.1169580000000003</v>
      </c>
      <c r="AT88">
        <v>19.364004000000001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59.06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2106.6220430000003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330.698489</v>
      </c>
      <c r="L89">
        <v>378.92927500000002</v>
      </c>
      <c r="M89">
        <v>89.074399999999997</v>
      </c>
      <c r="N89">
        <v>54.896940000000001</v>
      </c>
      <c r="O89">
        <v>119.733058</v>
      </c>
      <c r="P89">
        <v>100.20869999999999</v>
      </c>
      <c r="Q89">
        <v>8.0918279999999996</v>
      </c>
      <c r="R89">
        <v>41.042095000000003</v>
      </c>
      <c r="S89">
        <v>16.847163999999999</v>
      </c>
      <c r="T89">
        <v>0</v>
      </c>
      <c r="U89">
        <v>405.45311400000003</v>
      </c>
      <c r="V89">
        <v>20.070785999999998</v>
      </c>
      <c r="W89">
        <v>43.782004000000001</v>
      </c>
      <c r="X89">
        <v>95.212788000000003</v>
      </c>
      <c r="Y89">
        <v>0</v>
      </c>
      <c r="Z89">
        <v>0</v>
      </c>
      <c r="AA89">
        <v>0</v>
      </c>
      <c r="AB89">
        <v>12.751232999999999</v>
      </c>
      <c r="AC89">
        <v>0</v>
      </c>
      <c r="AD89">
        <v>1.2789919999999999</v>
      </c>
      <c r="AE89">
        <v>15.900168000000001</v>
      </c>
      <c r="AF89">
        <v>8.5918069999999993</v>
      </c>
      <c r="AG89">
        <v>19.336503</v>
      </c>
      <c r="AH89">
        <v>20.171479000000001</v>
      </c>
      <c r="AI89">
        <v>0</v>
      </c>
      <c r="AJ89">
        <v>0</v>
      </c>
      <c r="AK89">
        <v>25.432967999999999</v>
      </c>
      <c r="AL89">
        <v>12.938057000000001</v>
      </c>
      <c r="AM89">
        <v>4.6461980000000001</v>
      </c>
      <c r="AN89">
        <v>0.57417200000000002</v>
      </c>
      <c r="AO89">
        <v>1.138603</v>
      </c>
      <c r="AP89">
        <v>6.2013210000000001</v>
      </c>
      <c r="AQ89">
        <v>60.264640999999997</v>
      </c>
      <c r="AR89">
        <v>17.102284999999998</v>
      </c>
      <c r="AS89">
        <v>9.1169580000000003</v>
      </c>
      <c r="AT89">
        <v>19.364004000000001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56.16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1995.0100300000006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305.68320199999999</v>
      </c>
      <c r="L90">
        <v>347.94687499999998</v>
      </c>
      <c r="M90">
        <v>89.074399999999997</v>
      </c>
      <c r="N90">
        <v>54.896940000000001</v>
      </c>
      <c r="O90">
        <v>119.733058</v>
      </c>
      <c r="P90">
        <v>100.20869999999999</v>
      </c>
      <c r="Q90">
        <v>8.0918279999999996</v>
      </c>
      <c r="R90">
        <v>41.042095000000003</v>
      </c>
      <c r="S90">
        <v>16.847163999999999</v>
      </c>
      <c r="T90">
        <v>0</v>
      </c>
      <c r="U90">
        <v>405.45311400000003</v>
      </c>
      <c r="V90">
        <v>20.070785999999998</v>
      </c>
      <c r="W90">
        <v>43.782004000000001</v>
      </c>
      <c r="X90">
        <v>95.212788000000003</v>
      </c>
      <c r="Y90">
        <v>0</v>
      </c>
      <c r="Z90">
        <v>0</v>
      </c>
      <c r="AA90">
        <v>0</v>
      </c>
      <c r="AB90">
        <v>12.751232999999999</v>
      </c>
      <c r="AC90">
        <v>0</v>
      </c>
      <c r="AD90">
        <v>1.2789919999999999</v>
      </c>
      <c r="AE90">
        <v>15.900168000000001</v>
      </c>
      <c r="AF90">
        <v>8.5918069999999993</v>
      </c>
      <c r="AG90">
        <v>19.336503</v>
      </c>
      <c r="AH90">
        <v>20.171479000000001</v>
      </c>
      <c r="AI90">
        <v>0</v>
      </c>
      <c r="AJ90">
        <v>0</v>
      </c>
      <c r="AK90">
        <v>25.432967999999999</v>
      </c>
      <c r="AL90">
        <v>12.938057000000001</v>
      </c>
      <c r="AM90">
        <v>0</v>
      </c>
      <c r="AN90">
        <v>0.57417200000000002</v>
      </c>
      <c r="AO90">
        <v>1.138603</v>
      </c>
      <c r="AP90">
        <v>6.2013210000000001</v>
      </c>
      <c r="AQ90">
        <v>48.126317</v>
      </c>
      <c r="AR90">
        <v>17.102284999999998</v>
      </c>
      <c r="AS90">
        <v>9.1169580000000003</v>
      </c>
      <c r="AT90">
        <v>19.364004000000001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54.22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1920.2878210000006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312.93821600000001</v>
      </c>
      <c r="L91">
        <v>380.16866800000003</v>
      </c>
      <c r="M91">
        <v>89.074399999999997</v>
      </c>
      <c r="N91">
        <v>54.896940000000001</v>
      </c>
      <c r="O91">
        <v>119.733058</v>
      </c>
      <c r="P91">
        <v>100.20869999999999</v>
      </c>
      <c r="Q91">
        <v>9.5344460000000009</v>
      </c>
      <c r="R91">
        <v>41.042095000000003</v>
      </c>
      <c r="S91">
        <v>20.616464000000001</v>
      </c>
      <c r="T91">
        <v>0</v>
      </c>
      <c r="U91">
        <v>405.45311400000003</v>
      </c>
      <c r="V91">
        <v>20.070785999999998</v>
      </c>
      <c r="W91">
        <v>43.782004000000001</v>
      </c>
      <c r="X91">
        <v>95.212788000000003</v>
      </c>
      <c r="Y91">
        <v>0</v>
      </c>
      <c r="Z91">
        <v>0</v>
      </c>
      <c r="AA91">
        <v>0</v>
      </c>
      <c r="AB91">
        <v>11.615494999999999</v>
      </c>
      <c r="AC91">
        <v>0</v>
      </c>
      <c r="AD91">
        <v>1.2789919999999999</v>
      </c>
      <c r="AE91">
        <v>15.900168000000001</v>
      </c>
      <c r="AF91">
        <v>8.5918069999999993</v>
      </c>
      <c r="AG91">
        <v>19.336503</v>
      </c>
      <c r="AH91">
        <v>20.171479000000001</v>
      </c>
      <c r="AI91">
        <v>0</v>
      </c>
      <c r="AJ91">
        <v>0</v>
      </c>
      <c r="AK91">
        <v>25.432967999999999</v>
      </c>
      <c r="AL91">
        <v>12.938057000000001</v>
      </c>
      <c r="AM91">
        <v>0</v>
      </c>
      <c r="AN91">
        <v>0.57417200000000002</v>
      </c>
      <c r="AO91">
        <v>1.138603</v>
      </c>
      <c r="AP91">
        <v>6.2013210000000001</v>
      </c>
      <c r="AQ91">
        <v>45.137484000000001</v>
      </c>
      <c r="AR91">
        <v>14.964499</v>
      </c>
      <c r="AS91">
        <v>9.1169580000000003</v>
      </c>
      <c r="AT91">
        <v>19.364004000000001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53.25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1957.7441890000002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330.698489</v>
      </c>
      <c r="L92">
        <v>380.16866800000003</v>
      </c>
      <c r="M92">
        <v>89.074399999999997</v>
      </c>
      <c r="N92">
        <v>54.896940000000001</v>
      </c>
      <c r="O92">
        <v>119.733058</v>
      </c>
      <c r="P92">
        <v>100.20869999999999</v>
      </c>
      <c r="Q92">
        <v>9.5344460000000009</v>
      </c>
      <c r="R92">
        <v>41.042095000000003</v>
      </c>
      <c r="S92">
        <v>20.616464000000001</v>
      </c>
      <c r="T92">
        <v>0</v>
      </c>
      <c r="U92">
        <v>405.45311400000003</v>
      </c>
      <c r="V92">
        <v>20.070785999999998</v>
      </c>
      <c r="W92">
        <v>43.782004000000001</v>
      </c>
      <c r="X92">
        <v>95.212788000000003</v>
      </c>
      <c r="Y92">
        <v>0</v>
      </c>
      <c r="Z92">
        <v>0</v>
      </c>
      <c r="AA92">
        <v>0</v>
      </c>
      <c r="AB92">
        <v>11.615494999999999</v>
      </c>
      <c r="AC92">
        <v>0</v>
      </c>
      <c r="AD92">
        <v>1.2789919999999999</v>
      </c>
      <c r="AE92">
        <v>15.900168000000001</v>
      </c>
      <c r="AF92">
        <v>8.5918069999999993</v>
      </c>
      <c r="AG92">
        <v>19.336503</v>
      </c>
      <c r="AH92">
        <v>20.171479000000001</v>
      </c>
      <c r="AI92">
        <v>0</v>
      </c>
      <c r="AJ92">
        <v>0</v>
      </c>
      <c r="AK92">
        <v>25.432967999999999</v>
      </c>
      <c r="AL92">
        <v>12.938057000000001</v>
      </c>
      <c r="AM92">
        <v>0</v>
      </c>
      <c r="AN92">
        <v>0.57417200000000002</v>
      </c>
      <c r="AO92">
        <v>1.138603</v>
      </c>
      <c r="AP92">
        <v>6.2013210000000001</v>
      </c>
      <c r="AQ92">
        <v>45.137484000000001</v>
      </c>
      <c r="AR92">
        <v>14.964499</v>
      </c>
      <c r="AS92">
        <v>9.1169580000000003</v>
      </c>
      <c r="AT92">
        <v>19.364004000000001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50.35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1972.604462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330.698489</v>
      </c>
      <c r="L93">
        <v>380.16866800000003</v>
      </c>
      <c r="M93">
        <v>89.074399999999997</v>
      </c>
      <c r="N93">
        <v>54.896940000000001</v>
      </c>
      <c r="O93">
        <v>119.733058</v>
      </c>
      <c r="P93">
        <v>100.20869999999999</v>
      </c>
      <c r="Q93">
        <v>9.5344460000000009</v>
      </c>
      <c r="R93">
        <v>41.042095000000003</v>
      </c>
      <c r="S93">
        <v>20.616464000000001</v>
      </c>
      <c r="T93">
        <v>0</v>
      </c>
      <c r="U93">
        <v>405.45311400000003</v>
      </c>
      <c r="V93">
        <v>20.070785999999998</v>
      </c>
      <c r="W93">
        <v>43.782004000000001</v>
      </c>
      <c r="X93">
        <v>95.212788000000003</v>
      </c>
      <c r="Y93">
        <v>0</v>
      </c>
      <c r="Z93">
        <v>0</v>
      </c>
      <c r="AA93">
        <v>0</v>
      </c>
      <c r="AB93">
        <v>11.615494999999999</v>
      </c>
      <c r="AC93">
        <v>0</v>
      </c>
      <c r="AD93">
        <v>1.2789919999999999</v>
      </c>
      <c r="AE93">
        <v>15.900168000000001</v>
      </c>
      <c r="AF93">
        <v>8.5918069999999993</v>
      </c>
      <c r="AG93">
        <v>19.336503</v>
      </c>
      <c r="AH93">
        <v>20.171479000000001</v>
      </c>
      <c r="AI93">
        <v>0</v>
      </c>
      <c r="AJ93">
        <v>0</v>
      </c>
      <c r="AK93">
        <v>25.432967999999999</v>
      </c>
      <c r="AL93">
        <v>12.938057000000001</v>
      </c>
      <c r="AM93">
        <v>0</v>
      </c>
      <c r="AN93">
        <v>0.57417200000000002</v>
      </c>
      <c r="AO93">
        <v>1.138603</v>
      </c>
      <c r="AP93">
        <v>6.2013210000000001</v>
      </c>
      <c r="AQ93">
        <v>32.938164</v>
      </c>
      <c r="AR93">
        <v>14.964499</v>
      </c>
      <c r="AS93">
        <v>9.1169580000000003</v>
      </c>
      <c r="AT93">
        <v>19.364004000000001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49.38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1959.435142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330.698489</v>
      </c>
      <c r="L94">
        <v>365.42288500000001</v>
      </c>
      <c r="M94">
        <v>89.074399999999997</v>
      </c>
      <c r="N94">
        <v>54.896940000000001</v>
      </c>
      <c r="O94">
        <v>119.733058</v>
      </c>
      <c r="P94">
        <v>100.20869999999999</v>
      </c>
      <c r="Q94">
        <v>9.5344460000000009</v>
      </c>
      <c r="R94">
        <v>41.042095000000003</v>
      </c>
      <c r="S94">
        <v>20.616464000000001</v>
      </c>
      <c r="T94">
        <v>0</v>
      </c>
      <c r="U94">
        <v>405.45311400000003</v>
      </c>
      <c r="V94">
        <v>20.070785999999998</v>
      </c>
      <c r="W94">
        <v>43.782004000000001</v>
      </c>
      <c r="X94">
        <v>95.212788000000003</v>
      </c>
      <c r="Y94">
        <v>0</v>
      </c>
      <c r="Z94">
        <v>0</v>
      </c>
      <c r="AA94">
        <v>0</v>
      </c>
      <c r="AB94">
        <v>11.615494999999999</v>
      </c>
      <c r="AC94">
        <v>0</v>
      </c>
      <c r="AD94">
        <v>1.2789919999999999</v>
      </c>
      <c r="AE94">
        <v>15.900168000000001</v>
      </c>
      <c r="AF94">
        <v>8.5918069999999993</v>
      </c>
      <c r="AG94">
        <v>19.336503</v>
      </c>
      <c r="AH94">
        <v>20.171479000000001</v>
      </c>
      <c r="AI94">
        <v>0</v>
      </c>
      <c r="AJ94">
        <v>0</v>
      </c>
      <c r="AK94">
        <v>25.432967999999999</v>
      </c>
      <c r="AL94">
        <v>12.938057000000001</v>
      </c>
      <c r="AM94">
        <v>0</v>
      </c>
      <c r="AN94">
        <v>0.57417200000000002</v>
      </c>
      <c r="AO94">
        <v>1.138603</v>
      </c>
      <c r="AP94">
        <v>6.2013210000000001</v>
      </c>
      <c r="AQ94">
        <v>30.13232</v>
      </c>
      <c r="AR94">
        <v>14.964499</v>
      </c>
      <c r="AS94">
        <v>9.1169580000000003</v>
      </c>
      <c r="AT94">
        <v>19.364004000000001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47.44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1939.9435150000002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330.698489</v>
      </c>
      <c r="L95">
        <v>365.42288500000001</v>
      </c>
      <c r="M95">
        <v>89.074399999999997</v>
      </c>
      <c r="N95">
        <v>54.896940000000001</v>
      </c>
      <c r="O95">
        <v>119.733058</v>
      </c>
      <c r="P95">
        <v>100.20869999999999</v>
      </c>
      <c r="Q95">
        <v>8.0918279999999996</v>
      </c>
      <c r="R95">
        <v>41.042095000000003</v>
      </c>
      <c r="S95">
        <v>16.847163999999999</v>
      </c>
      <c r="T95">
        <v>0</v>
      </c>
      <c r="U95">
        <v>405.45311400000003</v>
      </c>
      <c r="V95">
        <v>20.070785999999998</v>
      </c>
      <c r="W95">
        <v>43.782004000000001</v>
      </c>
      <c r="X95">
        <v>95.212788000000003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1.2789919999999999</v>
      </c>
      <c r="AE95">
        <v>15.900168000000001</v>
      </c>
      <c r="AF95">
        <v>8.5918069999999993</v>
      </c>
      <c r="AG95">
        <v>19.336503</v>
      </c>
      <c r="AH95">
        <v>20.171479000000001</v>
      </c>
      <c r="AI95">
        <v>0</v>
      </c>
      <c r="AJ95">
        <v>0</v>
      </c>
      <c r="AK95">
        <v>25.432967999999999</v>
      </c>
      <c r="AL95">
        <v>12.938057000000001</v>
      </c>
      <c r="AM95">
        <v>0</v>
      </c>
      <c r="AN95">
        <v>0.57417200000000002</v>
      </c>
      <c r="AO95">
        <v>1.138603</v>
      </c>
      <c r="AP95">
        <v>6.2013210000000001</v>
      </c>
      <c r="AQ95">
        <v>30.13232</v>
      </c>
      <c r="AR95">
        <v>14.964499</v>
      </c>
      <c r="AS95">
        <v>9.7681699999999996</v>
      </c>
      <c r="AT95">
        <v>19.364004000000001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45.51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1921.8373140000006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330.698489</v>
      </c>
      <c r="L96">
        <v>365.42288500000001</v>
      </c>
      <c r="M96">
        <v>89.074399999999997</v>
      </c>
      <c r="N96">
        <v>54.896940000000001</v>
      </c>
      <c r="O96">
        <v>119.733058</v>
      </c>
      <c r="P96">
        <v>100.20869999999999</v>
      </c>
      <c r="Q96">
        <v>8.0918279999999996</v>
      </c>
      <c r="R96">
        <v>41.042095000000003</v>
      </c>
      <c r="S96">
        <v>16.847163999999999</v>
      </c>
      <c r="T96">
        <v>0</v>
      </c>
      <c r="U96">
        <v>405.45311400000003</v>
      </c>
      <c r="V96">
        <v>20.070785999999998</v>
      </c>
      <c r="W96">
        <v>43.782004000000001</v>
      </c>
      <c r="X96">
        <v>95.212788000000003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1.2789919999999999</v>
      </c>
      <c r="AE96">
        <v>15.900168000000001</v>
      </c>
      <c r="AF96">
        <v>8.5918069999999993</v>
      </c>
      <c r="AG96">
        <v>19.336503</v>
      </c>
      <c r="AH96">
        <v>20.171479000000001</v>
      </c>
      <c r="AI96">
        <v>0</v>
      </c>
      <c r="AJ96">
        <v>0</v>
      </c>
      <c r="AK96">
        <v>25.432967999999999</v>
      </c>
      <c r="AL96">
        <v>12.938057000000001</v>
      </c>
      <c r="AM96">
        <v>0</v>
      </c>
      <c r="AN96">
        <v>0.57417200000000002</v>
      </c>
      <c r="AO96">
        <v>1.138603</v>
      </c>
      <c r="AP96">
        <v>6.2013210000000001</v>
      </c>
      <c r="AQ96">
        <v>30.13232</v>
      </c>
      <c r="AR96">
        <v>14.964499</v>
      </c>
      <c r="AS96">
        <v>9.7681699999999996</v>
      </c>
      <c r="AT96">
        <v>19.364004000000001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44.54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1920.8673140000005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330.698489</v>
      </c>
      <c r="L97">
        <v>348.96348499999999</v>
      </c>
      <c r="M97">
        <v>89.074399999999997</v>
      </c>
      <c r="N97">
        <v>54.896940000000001</v>
      </c>
      <c r="O97">
        <v>119.733058</v>
      </c>
      <c r="P97">
        <v>100.20869999999999</v>
      </c>
      <c r="Q97">
        <v>8.0918279999999996</v>
      </c>
      <c r="R97">
        <v>41.042095000000003</v>
      </c>
      <c r="S97">
        <v>16.847163999999999</v>
      </c>
      <c r="T97">
        <v>0</v>
      </c>
      <c r="U97">
        <v>405.45311400000003</v>
      </c>
      <c r="V97">
        <v>20.070785999999998</v>
      </c>
      <c r="W97">
        <v>43.782004000000001</v>
      </c>
      <c r="X97">
        <v>95.212788000000003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1.2789919999999999</v>
      </c>
      <c r="AE97">
        <v>15.900168000000001</v>
      </c>
      <c r="AF97">
        <v>8.5918069999999993</v>
      </c>
      <c r="AG97">
        <v>19.336503</v>
      </c>
      <c r="AH97">
        <v>20.171479000000001</v>
      </c>
      <c r="AI97">
        <v>0</v>
      </c>
      <c r="AJ97">
        <v>0</v>
      </c>
      <c r="AK97">
        <v>25.432967999999999</v>
      </c>
      <c r="AL97">
        <v>12.938057000000001</v>
      </c>
      <c r="AM97">
        <v>0</v>
      </c>
      <c r="AN97">
        <v>0.57417200000000002</v>
      </c>
      <c r="AO97">
        <v>1.138603</v>
      </c>
      <c r="AP97">
        <v>6.2013210000000001</v>
      </c>
      <c r="AQ97">
        <v>30.13232</v>
      </c>
      <c r="AR97">
        <v>10.688928000000001</v>
      </c>
      <c r="AS97">
        <v>9.7681699999999996</v>
      </c>
      <c r="AT97">
        <v>19.364004000000001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42.6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1898.1923430000004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330.698489</v>
      </c>
      <c r="L98">
        <v>348.96348499999999</v>
      </c>
      <c r="M98">
        <v>89.074399999999997</v>
      </c>
      <c r="N98">
        <v>54.896940000000001</v>
      </c>
      <c r="O98">
        <v>119.733058</v>
      </c>
      <c r="P98">
        <v>100.20869999999999</v>
      </c>
      <c r="Q98">
        <v>8.0918279999999996</v>
      </c>
      <c r="R98">
        <v>41.042095000000003</v>
      </c>
      <c r="S98">
        <v>16.847163999999999</v>
      </c>
      <c r="T98">
        <v>0</v>
      </c>
      <c r="U98">
        <v>405.45311400000003</v>
      </c>
      <c r="V98">
        <v>20.070785999999998</v>
      </c>
      <c r="W98">
        <v>43.782004000000001</v>
      </c>
      <c r="X98">
        <v>95.212788000000003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1.2789919999999999</v>
      </c>
      <c r="AE98">
        <v>15.900168000000001</v>
      </c>
      <c r="AF98">
        <v>8.5918069999999993</v>
      </c>
      <c r="AG98">
        <v>19.336503</v>
      </c>
      <c r="AH98">
        <v>20.171479000000001</v>
      </c>
      <c r="AI98">
        <v>0</v>
      </c>
      <c r="AJ98">
        <v>0</v>
      </c>
      <c r="AK98">
        <v>25.432967999999999</v>
      </c>
      <c r="AL98">
        <v>12.938057000000001</v>
      </c>
      <c r="AM98">
        <v>0</v>
      </c>
      <c r="AN98">
        <v>0.57417200000000002</v>
      </c>
      <c r="AO98">
        <v>1.138603</v>
      </c>
      <c r="AP98">
        <v>6.2013210000000001</v>
      </c>
      <c r="AQ98">
        <v>30.13232</v>
      </c>
      <c r="AR98">
        <v>10.688928000000001</v>
      </c>
      <c r="AS98">
        <v>10.679866000000001</v>
      </c>
      <c r="AT98">
        <v>19.364004000000001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40.659999999999997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1897.1640390000005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7.2500459462499895</v>
      </c>
      <c r="L99">
        <f t="shared" si="2"/>
        <v>10.175405782250007</v>
      </c>
      <c r="M99">
        <f t="shared" si="2"/>
        <v>2.1377856000000044</v>
      </c>
      <c r="N99">
        <f t="shared" si="2"/>
        <v>0.92544370325000103</v>
      </c>
      <c r="O99">
        <f t="shared" si="2"/>
        <v>2.8735933919999961</v>
      </c>
      <c r="P99">
        <f t="shared" si="2"/>
        <v>2.4050087999999992</v>
      </c>
      <c r="Q99">
        <f t="shared" si="2"/>
        <v>0.19553439549999974</v>
      </c>
      <c r="R99">
        <f t="shared" si="2"/>
        <v>0.82319082199999838</v>
      </c>
      <c r="S99">
        <f t="shared" si="2"/>
        <v>0.46106098875000001</v>
      </c>
      <c r="T99">
        <f t="shared" si="2"/>
        <v>0</v>
      </c>
      <c r="U99">
        <f t="shared" si="2"/>
        <v>9.730874736000013</v>
      </c>
      <c r="V99">
        <f t="shared" si="2"/>
        <v>0.40735142850000028</v>
      </c>
      <c r="W99">
        <f t="shared" si="2"/>
        <v>0.99085213000000094</v>
      </c>
      <c r="X99">
        <f t="shared" si="2"/>
        <v>2.2624855247499993</v>
      </c>
      <c r="Y99">
        <f t="shared" si="2"/>
        <v>0</v>
      </c>
      <c r="Z99">
        <f t="shared" si="2"/>
        <v>6.7394467749999992E-2</v>
      </c>
      <c r="AA99">
        <f t="shared" si="2"/>
        <v>0.13759237375</v>
      </c>
      <c r="AB99">
        <f t="shared" si="2"/>
        <v>0.25388891774999994</v>
      </c>
      <c r="AC99">
        <f t="shared" si="2"/>
        <v>7.5026022000000026E-2</v>
      </c>
      <c r="AD99">
        <f t="shared" si="2"/>
        <v>0.17681555325000006</v>
      </c>
      <c r="AE99">
        <f t="shared" si="2"/>
        <v>0.5741550652500006</v>
      </c>
      <c r="AF99">
        <f t="shared" si="2"/>
        <v>0.3239111205000002</v>
      </c>
      <c r="AG99">
        <f t="shared" si="2"/>
        <v>0.4640760719999999</v>
      </c>
      <c r="AH99">
        <f t="shared" si="2"/>
        <v>0.926054255750001</v>
      </c>
      <c r="AI99">
        <f t="shared" si="2"/>
        <v>7.6321249749999986E-2</v>
      </c>
      <c r="AJ99">
        <f t="shared" si="2"/>
        <v>0</v>
      </c>
      <c r="AK99">
        <f t="shared" si="2"/>
        <v>0.61039123200000089</v>
      </c>
      <c r="AL99">
        <f t="shared" si="2"/>
        <v>0.4825051382500008</v>
      </c>
      <c r="AM99">
        <f t="shared" si="2"/>
        <v>9.0311120499999953E-2</v>
      </c>
      <c r="AN99">
        <f t="shared" si="2"/>
        <v>1.378012799999998E-2</v>
      </c>
      <c r="AO99">
        <f t="shared" si="2"/>
        <v>3.2592515500000009E-2</v>
      </c>
      <c r="AP99">
        <f t="shared" si="2"/>
        <v>0.15131223500000004</v>
      </c>
      <c r="AQ99">
        <f t="shared" si="2"/>
        <v>0.63835991750000032</v>
      </c>
      <c r="AR99">
        <f t="shared" si="2"/>
        <v>0.38359890225000015</v>
      </c>
      <c r="AS99">
        <f t="shared" si="2"/>
        <v>0.29002737599999984</v>
      </c>
      <c r="AT99">
        <f t="shared" si="2"/>
        <v>0.44800677625000035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1.0250150000000005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47.879768688249996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45228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525</v>
      </c>
      <c r="AF1" s="150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9" t="s">
        <v>522</v>
      </c>
      <c r="AL1" s="149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227.03</v>
      </c>
      <c r="C3" s="34">
        <v>50.11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118.51</v>
      </c>
      <c r="N3">
        <v>132.84</v>
      </c>
      <c r="O3">
        <v>101.41</v>
      </c>
      <c r="P3">
        <v>2.33</v>
      </c>
      <c r="Q3">
        <v>4</v>
      </c>
      <c r="R3" s="93">
        <v>0</v>
      </c>
      <c r="S3" s="93">
        <v>0</v>
      </c>
      <c r="T3" s="93">
        <v>0</v>
      </c>
      <c r="U3">
        <v>2.4700000000000002</v>
      </c>
      <c r="V3">
        <v>0</v>
      </c>
      <c r="W3">
        <v>2.84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13.33</v>
      </c>
      <c r="AI3">
        <v>13.33</v>
      </c>
      <c r="AJ3">
        <v>27.11</v>
      </c>
      <c r="AK3">
        <v>0</v>
      </c>
      <c r="AL3">
        <v>0</v>
      </c>
    </row>
    <row r="4" spans="1:38">
      <c r="A4" t="s">
        <v>46</v>
      </c>
      <c r="B4" s="34">
        <v>227.03</v>
      </c>
      <c r="C4" s="34">
        <v>50.11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118.51</v>
      </c>
      <c r="N4">
        <v>132.84</v>
      </c>
      <c r="O4">
        <v>101.41</v>
      </c>
      <c r="P4">
        <v>2.33</v>
      </c>
      <c r="Q4">
        <v>4</v>
      </c>
      <c r="R4" s="93">
        <v>0</v>
      </c>
      <c r="S4" s="93">
        <v>0</v>
      </c>
      <c r="T4" s="93">
        <v>0</v>
      </c>
      <c r="U4">
        <v>2.4700000000000002</v>
      </c>
      <c r="V4">
        <v>0</v>
      </c>
      <c r="W4">
        <v>2.84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13.33</v>
      </c>
      <c r="AI4">
        <v>13.33</v>
      </c>
      <c r="AJ4">
        <v>27.11</v>
      </c>
      <c r="AK4">
        <v>0</v>
      </c>
      <c r="AL4">
        <v>0</v>
      </c>
    </row>
    <row r="5" spans="1:38">
      <c r="A5" t="s">
        <v>47</v>
      </c>
      <c r="B5" s="34">
        <v>227.03</v>
      </c>
      <c r="C5" s="34">
        <v>50.11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118.51</v>
      </c>
      <c r="N5">
        <v>132.84</v>
      </c>
      <c r="O5">
        <v>101.41</v>
      </c>
      <c r="P5">
        <v>2.33</v>
      </c>
      <c r="Q5">
        <v>4</v>
      </c>
      <c r="R5" s="93">
        <v>0</v>
      </c>
      <c r="S5" s="93">
        <v>0</v>
      </c>
      <c r="T5" s="93">
        <v>0</v>
      </c>
      <c r="U5">
        <v>2.4700000000000002</v>
      </c>
      <c r="V5">
        <v>0</v>
      </c>
      <c r="W5">
        <v>2.84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13.33</v>
      </c>
      <c r="AI5">
        <v>13.33</v>
      </c>
      <c r="AJ5">
        <v>27.11</v>
      </c>
      <c r="AK5">
        <v>0</v>
      </c>
      <c r="AL5">
        <v>0</v>
      </c>
    </row>
    <row r="6" spans="1:38">
      <c r="A6" t="s">
        <v>48</v>
      </c>
      <c r="B6" s="34">
        <v>227.03</v>
      </c>
      <c r="C6" s="34">
        <v>50.11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96.82</v>
      </c>
      <c r="N6">
        <v>132.84</v>
      </c>
      <c r="O6">
        <v>101.41</v>
      </c>
      <c r="P6">
        <v>2.33</v>
      </c>
      <c r="Q6">
        <v>4</v>
      </c>
      <c r="R6" s="93">
        <v>0</v>
      </c>
      <c r="S6" s="93">
        <v>0</v>
      </c>
      <c r="T6" s="93">
        <v>0</v>
      </c>
      <c r="U6">
        <v>2.4700000000000002</v>
      </c>
      <c r="V6">
        <v>0</v>
      </c>
      <c r="W6">
        <v>2.84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13.33</v>
      </c>
      <c r="AI6">
        <v>13.33</v>
      </c>
      <c r="AJ6">
        <v>27.11</v>
      </c>
      <c r="AK6">
        <v>0</v>
      </c>
      <c r="AL6">
        <v>0</v>
      </c>
    </row>
    <row r="7" spans="1:38">
      <c r="A7" t="s">
        <v>49</v>
      </c>
      <c r="B7" s="34">
        <v>227.03</v>
      </c>
      <c r="C7" s="34">
        <v>50.11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87.14</v>
      </c>
      <c r="N7">
        <v>132.84</v>
      </c>
      <c r="O7">
        <v>101.41</v>
      </c>
      <c r="P7">
        <v>2.33</v>
      </c>
      <c r="Q7">
        <v>4</v>
      </c>
      <c r="R7" s="93">
        <v>0</v>
      </c>
      <c r="S7" s="93">
        <v>0</v>
      </c>
      <c r="T7" s="93">
        <v>0</v>
      </c>
      <c r="U7">
        <v>2.4700000000000002</v>
      </c>
      <c r="V7">
        <v>0</v>
      </c>
      <c r="W7">
        <v>2.84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13.33</v>
      </c>
      <c r="AI7">
        <v>13.33</v>
      </c>
      <c r="AJ7">
        <v>27.11</v>
      </c>
      <c r="AK7">
        <v>0</v>
      </c>
      <c r="AL7">
        <v>0</v>
      </c>
    </row>
    <row r="8" spans="1:38">
      <c r="A8" t="s">
        <v>50</v>
      </c>
      <c r="B8" s="34">
        <v>227.03</v>
      </c>
      <c r="C8" s="34">
        <v>50.11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67.77</v>
      </c>
      <c r="N8">
        <v>132.84</v>
      </c>
      <c r="O8">
        <v>101.41</v>
      </c>
      <c r="P8">
        <v>2.33</v>
      </c>
      <c r="Q8">
        <v>4</v>
      </c>
      <c r="R8" s="93">
        <v>0</v>
      </c>
      <c r="S8" s="93">
        <v>0</v>
      </c>
      <c r="T8" s="93">
        <v>0</v>
      </c>
      <c r="U8">
        <v>2.4700000000000002</v>
      </c>
      <c r="V8">
        <v>0</v>
      </c>
      <c r="W8">
        <v>2.84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13.33</v>
      </c>
      <c r="AI8">
        <v>13.33</v>
      </c>
      <c r="AJ8">
        <v>27.11</v>
      </c>
      <c r="AK8">
        <v>0</v>
      </c>
      <c r="AL8">
        <v>0</v>
      </c>
    </row>
    <row r="9" spans="1:38">
      <c r="A9" t="s">
        <v>51</v>
      </c>
      <c r="B9" s="34">
        <v>227.03</v>
      </c>
      <c r="C9" s="34">
        <v>38.1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67.77</v>
      </c>
      <c r="N9">
        <v>132.84</v>
      </c>
      <c r="O9">
        <v>101.41</v>
      </c>
      <c r="P9">
        <v>2.33</v>
      </c>
      <c r="Q9">
        <v>4</v>
      </c>
      <c r="R9" s="93">
        <v>0</v>
      </c>
      <c r="S9" s="93">
        <v>0</v>
      </c>
      <c r="T9" s="93">
        <v>0</v>
      </c>
      <c r="U9">
        <v>2.4700000000000002</v>
      </c>
      <c r="V9">
        <v>0</v>
      </c>
      <c r="W9">
        <v>2.84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13.33</v>
      </c>
      <c r="AI9">
        <v>13.33</v>
      </c>
      <c r="AJ9">
        <v>27.11</v>
      </c>
      <c r="AK9">
        <v>0</v>
      </c>
      <c r="AL9">
        <v>0</v>
      </c>
    </row>
    <row r="10" spans="1:38">
      <c r="A10" t="s">
        <v>52</v>
      </c>
      <c r="B10" s="34">
        <v>227.03</v>
      </c>
      <c r="C10" s="34">
        <v>38.1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67.77</v>
      </c>
      <c r="N10">
        <v>132.84</v>
      </c>
      <c r="O10">
        <v>101.41</v>
      </c>
      <c r="P10">
        <v>2.33</v>
      </c>
      <c r="Q10">
        <v>4</v>
      </c>
      <c r="R10" s="93">
        <v>0</v>
      </c>
      <c r="S10" s="93">
        <v>0</v>
      </c>
      <c r="T10" s="93">
        <v>0</v>
      </c>
      <c r="U10">
        <v>2.4700000000000002</v>
      </c>
      <c r="V10">
        <v>0</v>
      </c>
      <c r="W10">
        <v>2.84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13.33</v>
      </c>
      <c r="AI10">
        <v>13.33</v>
      </c>
      <c r="AJ10">
        <v>27.11</v>
      </c>
      <c r="AK10">
        <v>0</v>
      </c>
      <c r="AL10">
        <v>0</v>
      </c>
    </row>
    <row r="11" spans="1:38">
      <c r="A11" t="s">
        <v>53</v>
      </c>
      <c r="B11" s="34">
        <v>227.03</v>
      </c>
      <c r="C11" s="34">
        <v>38.1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67.77</v>
      </c>
      <c r="N11">
        <v>132.84</v>
      </c>
      <c r="O11">
        <v>101.41</v>
      </c>
      <c r="P11">
        <v>2.1800000000000002</v>
      </c>
      <c r="Q11">
        <v>4</v>
      </c>
      <c r="R11" s="93">
        <v>0</v>
      </c>
      <c r="S11" s="93">
        <v>0</v>
      </c>
      <c r="T11" s="93">
        <v>0</v>
      </c>
      <c r="U11">
        <v>2.39</v>
      </c>
      <c r="V11">
        <v>0</v>
      </c>
      <c r="W11">
        <v>2.84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13.33</v>
      </c>
      <c r="AI11">
        <v>13.33</v>
      </c>
      <c r="AJ11">
        <v>27.11</v>
      </c>
      <c r="AK11">
        <v>0</v>
      </c>
      <c r="AL11">
        <v>0</v>
      </c>
    </row>
    <row r="12" spans="1:38">
      <c r="A12" t="s">
        <v>54</v>
      </c>
      <c r="B12" s="34">
        <v>227.03</v>
      </c>
      <c r="C12" s="34">
        <v>38.1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67.77</v>
      </c>
      <c r="N12">
        <v>132.84</v>
      </c>
      <c r="O12">
        <v>101.41</v>
      </c>
      <c r="P12">
        <v>2.1800000000000002</v>
      </c>
      <c r="Q12">
        <v>4</v>
      </c>
      <c r="R12" s="93">
        <v>0</v>
      </c>
      <c r="S12" s="93">
        <v>0</v>
      </c>
      <c r="T12" s="93">
        <v>0</v>
      </c>
      <c r="U12">
        <v>2.39</v>
      </c>
      <c r="V12">
        <v>0</v>
      </c>
      <c r="W12">
        <v>2.84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13.33</v>
      </c>
      <c r="AI12">
        <v>13.33</v>
      </c>
      <c r="AJ12">
        <v>27.11</v>
      </c>
      <c r="AK12">
        <v>0</v>
      </c>
      <c r="AL12">
        <v>0</v>
      </c>
    </row>
    <row r="13" spans="1:38">
      <c r="A13" t="s">
        <v>55</v>
      </c>
      <c r="B13" s="34">
        <v>183.85</v>
      </c>
      <c r="C13" s="34">
        <v>38.1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77.459999999999994</v>
      </c>
      <c r="N13">
        <v>132.84</v>
      </c>
      <c r="O13">
        <v>101.41</v>
      </c>
      <c r="P13">
        <v>2.33</v>
      </c>
      <c r="Q13">
        <v>4</v>
      </c>
      <c r="R13" s="93">
        <v>0</v>
      </c>
      <c r="S13" s="93">
        <v>0</v>
      </c>
      <c r="T13" s="93">
        <v>0</v>
      </c>
      <c r="U13">
        <v>2.39</v>
      </c>
      <c r="V13">
        <v>0</v>
      </c>
      <c r="W13">
        <v>2.84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13.33</v>
      </c>
      <c r="AI13">
        <v>13.33</v>
      </c>
      <c r="AJ13">
        <v>26.14</v>
      </c>
      <c r="AK13">
        <v>0</v>
      </c>
      <c r="AL13">
        <v>0</v>
      </c>
    </row>
    <row r="14" spans="1:38">
      <c r="A14" t="s">
        <v>56</v>
      </c>
      <c r="B14" s="34">
        <v>183.85</v>
      </c>
      <c r="C14" s="34">
        <v>38.1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77.459999999999994</v>
      </c>
      <c r="N14">
        <v>132.84</v>
      </c>
      <c r="O14">
        <v>101.41</v>
      </c>
      <c r="P14">
        <v>2.33</v>
      </c>
      <c r="Q14">
        <v>4</v>
      </c>
      <c r="R14" s="93">
        <v>0</v>
      </c>
      <c r="S14" s="93">
        <v>0</v>
      </c>
      <c r="T14" s="93">
        <v>0</v>
      </c>
      <c r="U14">
        <v>2.39</v>
      </c>
      <c r="V14">
        <v>0</v>
      </c>
      <c r="W14">
        <v>2.84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13.33</v>
      </c>
      <c r="AI14">
        <v>13.33</v>
      </c>
      <c r="AJ14">
        <v>26.14</v>
      </c>
      <c r="AK14">
        <v>0</v>
      </c>
      <c r="AL14">
        <v>0</v>
      </c>
    </row>
    <row r="15" spans="1:38">
      <c r="A15" t="s">
        <v>57</v>
      </c>
      <c r="B15" s="34">
        <v>232.86</v>
      </c>
      <c r="C15" s="34">
        <v>50.11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77.459999999999994</v>
      </c>
      <c r="N15">
        <v>132.84</v>
      </c>
      <c r="O15">
        <v>101.41</v>
      </c>
      <c r="P15">
        <v>2.33</v>
      </c>
      <c r="Q15">
        <v>4</v>
      </c>
      <c r="R15" s="93">
        <v>0</v>
      </c>
      <c r="S15" s="93">
        <v>0</v>
      </c>
      <c r="T15" s="93">
        <v>0</v>
      </c>
      <c r="U15">
        <v>2.39</v>
      </c>
      <c r="V15">
        <v>0</v>
      </c>
      <c r="W15">
        <v>2.79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13.33</v>
      </c>
      <c r="AI15">
        <v>13.33</v>
      </c>
      <c r="AJ15">
        <v>26.14</v>
      </c>
      <c r="AK15">
        <v>0</v>
      </c>
      <c r="AL15">
        <v>0</v>
      </c>
    </row>
    <row r="16" spans="1:38">
      <c r="A16" t="s">
        <v>58</v>
      </c>
      <c r="B16" s="34">
        <v>232.86</v>
      </c>
      <c r="C16" s="34">
        <v>50.11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77.459999999999994</v>
      </c>
      <c r="N16">
        <v>132.84</v>
      </c>
      <c r="O16">
        <v>101.41</v>
      </c>
      <c r="P16">
        <v>2.33</v>
      </c>
      <c r="Q16">
        <v>4</v>
      </c>
      <c r="R16" s="93">
        <v>0</v>
      </c>
      <c r="S16" s="93">
        <v>0</v>
      </c>
      <c r="T16" s="93">
        <v>0</v>
      </c>
      <c r="U16">
        <v>2.39</v>
      </c>
      <c r="V16">
        <v>0</v>
      </c>
      <c r="W16">
        <v>2.79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26.14</v>
      </c>
      <c r="AK16">
        <v>0</v>
      </c>
      <c r="AL16">
        <v>0</v>
      </c>
    </row>
    <row r="17" spans="1:38">
      <c r="A17" t="s">
        <v>59</v>
      </c>
      <c r="B17" s="34">
        <v>232.86</v>
      </c>
      <c r="C17" s="34">
        <v>50.11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77.459999999999994</v>
      </c>
      <c r="N17">
        <v>132.84</v>
      </c>
      <c r="O17">
        <v>101.41</v>
      </c>
      <c r="P17">
        <v>2.33</v>
      </c>
      <c r="Q17">
        <v>4</v>
      </c>
      <c r="R17" s="93">
        <v>0</v>
      </c>
      <c r="S17" s="93">
        <v>0</v>
      </c>
      <c r="T17" s="93">
        <v>0</v>
      </c>
      <c r="U17">
        <v>2.39</v>
      </c>
      <c r="V17">
        <v>0</v>
      </c>
      <c r="W17">
        <v>2.79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26.14</v>
      </c>
      <c r="AK17">
        <v>0</v>
      </c>
      <c r="AL17">
        <v>0</v>
      </c>
    </row>
    <row r="18" spans="1:38">
      <c r="A18" t="s">
        <v>60</v>
      </c>
      <c r="B18" s="34">
        <v>232.86</v>
      </c>
      <c r="C18" s="34">
        <v>50.11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77.459999999999994</v>
      </c>
      <c r="N18">
        <v>132.84</v>
      </c>
      <c r="O18">
        <v>101.41</v>
      </c>
      <c r="P18">
        <v>2.33</v>
      </c>
      <c r="Q18">
        <v>4</v>
      </c>
      <c r="R18" s="93">
        <v>0</v>
      </c>
      <c r="S18" s="93">
        <v>0</v>
      </c>
      <c r="T18" s="93">
        <v>0</v>
      </c>
      <c r="U18">
        <v>2.39</v>
      </c>
      <c r="V18">
        <v>0</v>
      </c>
      <c r="W18">
        <v>2.79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13.33</v>
      </c>
      <c r="AJ18">
        <v>26.14</v>
      </c>
      <c r="AK18">
        <v>0</v>
      </c>
      <c r="AL18">
        <v>0</v>
      </c>
    </row>
    <row r="19" spans="1:38">
      <c r="A19" t="s">
        <v>61</v>
      </c>
      <c r="B19" s="34">
        <v>232.86</v>
      </c>
      <c r="C19" s="34">
        <v>50.11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77.459999999999994</v>
      </c>
      <c r="N19">
        <v>132.84</v>
      </c>
      <c r="O19">
        <v>101.41</v>
      </c>
      <c r="P19">
        <v>2.33</v>
      </c>
      <c r="Q19">
        <v>4</v>
      </c>
      <c r="R19" s="93">
        <v>0</v>
      </c>
      <c r="S19" s="93">
        <v>0</v>
      </c>
      <c r="T19" s="93">
        <v>0</v>
      </c>
      <c r="U19">
        <v>2.31</v>
      </c>
      <c r="V19">
        <v>0</v>
      </c>
      <c r="W19">
        <v>2.79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26.14</v>
      </c>
      <c r="AK19">
        <v>0</v>
      </c>
      <c r="AL19">
        <v>0</v>
      </c>
    </row>
    <row r="20" spans="1:38">
      <c r="A20" t="s">
        <v>62</v>
      </c>
      <c r="B20" s="34">
        <v>209.85</v>
      </c>
      <c r="C20" s="34">
        <v>50.11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77.459999999999994</v>
      </c>
      <c r="N20">
        <v>132.84</v>
      </c>
      <c r="O20">
        <v>101.41</v>
      </c>
      <c r="P20">
        <v>2.33</v>
      </c>
      <c r="Q20">
        <v>4</v>
      </c>
      <c r="R20" s="93">
        <v>0</v>
      </c>
      <c r="S20" s="93">
        <v>0</v>
      </c>
      <c r="T20" s="93">
        <v>0</v>
      </c>
      <c r="U20">
        <v>2.31</v>
      </c>
      <c r="V20">
        <v>0</v>
      </c>
      <c r="W20">
        <v>2.79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26.14</v>
      </c>
      <c r="AK20">
        <v>0</v>
      </c>
      <c r="AL20">
        <v>0</v>
      </c>
    </row>
    <row r="21" spans="1:38">
      <c r="A21" t="s">
        <v>63</v>
      </c>
      <c r="B21" s="34">
        <v>209.85</v>
      </c>
      <c r="C21" s="34">
        <v>50.11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96.82</v>
      </c>
      <c r="N21">
        <v>132.84</v>
      </c>
      <c r="O21">
        <v>101.41</v>
      </c>
      <c r="P21">
        <v>2.33</v>
      </c>
      <c r="Q21">
        <v>4</v>
      </c>
      <c r="R21" s="93">
        <v>0</v>
      </c>
      <c r="S21" s="93">
        <v>0</v>
      </c>
      <c r="T21" s="93">
        <v>0</v>
      </c>
      <c r="U21">
        <v>2.31</v>
      </c>
      <c r="V21">
        <v>0</v>
      </c>
      <c r="W21">
        <v>2.79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26.14</v>
      </c>
      <c r="AK21">
        <v>0</v>
      </c>
      <c r="AL21">
        <v>0</v>
      </c>
    </row>
    <row r="22" spans="1:38">
      <c r="A22" t="s">
        <v>64</v>
      </c>
      <c r="B22" s="34">
        <v>209.85</v>
      </c>
      <c r="C22" s="34">
        <v>50.11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105.53</v>
      </c>
      <c r="N22">
        <v>132.84</v>
      </c>
      <c r="O22">
        <v>101.41</v>
      </c>
      <c r="P22">
        <v>2.33</v>
      </c>
      <c r="Q22">
        <v>4</v>
      </c>
      <c r="R22" s="93">
        <v>0</v>
      </c>
      <c r="S22" s="93">
        <v>0</v>
      </c>
      <c r="T22" s="93">
        <v>0</v>
      </c>
      <c r="U22">
        <v>2.31</v>
      </c>
      <c r="V22">
        <v>0</v>
      </c>
      <c r="W22">
        <v>2.79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26.14</v>
      </c>
      <c r="AK22">
        <v>0</v>
      </c>
      <c r="AL22">
        <v>0</v>
      </c>
    </row>
    <row r="23" spans="1:38">
      <c r="A23" t="s">
        <v>65</v>
      </c>
      <c r="B23" s="34">
        <v>232.86</v>
      </c>
      <c r="C23" s="34">
        <v>58.09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114.25</v>
      </c>
      <c r="N23">
        <v>132.84</v>
      </c>
      <c r="O23">
        <v>101.41</v>
      </c>
      <c r="P23">
        <v>2.33</v>
      </c>
      <c r="Q23">
        <v>4</v>
      </c>
      <c r="R23" s="93">
        <v>0</v>
      </c>
      <c r="S23" s="93">
        <v>0</v>
      </c>
      <c r="T23" s="93">
        <v>0</v>
      </c>
      <c r="U23">
        <v>2.31</v>
      </c>
      <c r="V23">
        <v>0</v>
      </c>
      <c r="W23">
        <v>2.79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12.26</v>
      </c>
      <c r="AI23">
        <v>12.26</v>
      </c>
      <c r="AJ23">
        <v>26.14</v>
      </c>
      <c r="AK23">
        <v>0</v>
      </c>
      <c r="AL23">
        <v>0</v>
      </c>
    </row>
    <row r="24" spans="1:38">
      <c r="A24" t="s">
        <v>66</v>
      </c>
      <c r="B24" s="34">
        <v>232.86</v>
      </c>
      <c r="C24" s="34">
        <v>58.09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118.51</v>
      </c>
      <c r="N24">
        <v>132.84</v>
      </c>
      <c r="O24">
        <v>101.41</v>
      </c>
      <c r="P24">
        <v>2.33</v>
      </c>
      <c r="Q24">
        <v>4</v>
      </c>
      <c r="R24" s="93">
        <v>0</v>
      </c>
      <c r="S24" s="93">
        <v>0</v>
      </c>
      <c r="T24" s="93">
        <v>0</v>
      </c>
      <c r="U24">
        <v>2.31</v>
      </c>
      <c r="V24">
        <v>0</v>
      </c>
      <c r="W24">
        <v>2.79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12.26</v>
      </c>
      <c r="AI24">
        <v>12.26</v>
      </c>
      <c r="AJ24">
        <v>26.14</v>
      </c>
      <c r="AK24">
        <v>0</v>
      </c>
      <c r="AL24">
        <v>0</v>
      </c>
    </row>
    <row r="25" spans="1:38">
      <c r="A25" t="s">
        <v>67</v>
      </c>
      <c r="B25" s="34">
        <v>232.86</v>
      </c>
      <c r="C25" s="34">
        <v>58.09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118.51</v>
      </c>
      <c r="N25">
        <v>132.84</v>
      </c>
      <c r="O25">
        <v>101.41</v>
      </c>
      <c r="P25">
        <v>2.33</v>
      </c>
      <c r="Q25">
        <v>4</v>
      </c>
      <c r="R25" s="93">
        <v>0</v>
      </c>
      <c r="S25" s="93">
        <v>0</v>
      </c>
      <c r="T25" s="93">
        <v>0</v>
      </c>
      <c r="U25">
        <v>2.31</v>
      </c>
      <c r="V25">
        <v>0</v>
      </c>
      <c r="W25">
        <v>2.79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12.26</v>
      </c>
      <c r="AI25">
        <v>12.26</v>
      </c>
      <c r="AJ25">
        <v>27.11</v>
      </c>
      <c r="AK25">
        <v>0</v>
      </c>
      <c r="AL25">
        <v>0</v>
      </c>
    </row>
    <row r="26" spans="1:38">
      <c r="A26" t="s">
        <v>68</v>
      </c>
      <c r="B26" s="34">
        <v>232.86</v>
      </c>
      <c r="C26" s="34">
        <v>58.09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118.51</v>
      </c>
      <c r="N26">
        <v>132.84</v>
      </c>
      <c r="O26">
        <v>101.41</v>
      </c>
      <c r="P26">
        <v>2.33</v>
      </c>
      <c r="Q26">
        <v>4</v>
      </c>
      <c r="R26" s="93">
        <v>0</v>
      </c>
      <c r="S26" s="93">
        <v>0</v>
      </c>
      <c r="T26" s="93">
        <v>0</v>
      </c>
      <c r="U26">
        <v>2.31</v>
      </c>
      <c r="V26">
        <v>0</v>
      </c>
      <c r="W26">
        <v>2.79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6.66</v>
      </c>
      <c r="AH26">
        <v>12.26</v>
      </c>
      <c r="AI26">
        <v>12.26</v>
      </c>
      <c r="AJ26">
        <v>27.11</v>
      </c>
      <c r="AK26">
        <v>0</v>
      </c>
      <c r="AL26">
        <v>0</v>
      </c>
    </row>
    <row r="27" spans="1:38">
      <c r="A27" t="s">
        <v>69</v>
      </c>
      <c r="B27" s="34">
        <v>232.86</v>
      </c>
      <c r="C27" s="34">
        <v>58.09</v>
      </c>
      <c r="D27" s="93">
        <f t="shared" si="0"/>
        <v>1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118.51</v>
      </c>
      <c r="N27">
        <v>132.84</v>
      </c>
      <c r="O27">
        <v>101.41</v>
      </c>
      <c r="P27">
        <v>2.33</v>
      </c>
      <c r="Q27">
        <v>4</v>
      </c>
      <c r="R27" s="93">
        <v>0</v>
      </c>
      <c r="S27" s="93">
        <v>1</v>
      </c>
      <c r="T27" s="93">
        <v>0</v>
      </c>
      <c r="U27">
        <v>2.31</v>
      </c>
      <c r="V27">
        <v>0</v>
      </c>
      <c r="W27">
        <v>2.79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6.66</v>
      </c>
      <c r="AH27">
        <v>12.26</v>
      </c>
      <c r="AI27">
        <v>12.26</v>
      </c>
      <c r="AJ27">
        <v>27.11</v>
      </c>
      <c r="AK27">
        <v>0</v>
      </c>
      <c r="AL27">
        <v>0</v>
      </c>
    </row>
    <row r="28" spans="1:38">
      <c r="A28" t="s">
        <v>70</v>
      </c>
      <c r="B28" s="34">
        <v>232.86</v>
      </c>
      <c r="C28" s="34">
        <v>58.09</v>
      </c>
      <c r="D28" s="93">
        <f t="shared" si="0"/>
        <v>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118.51</v>
      </c>
      <c r="N28">
        <v>132.84</v>
      </c>
      <c r="O28">
        <v>101.41</v>
      </c>
      <c r="P28">
        <v>2.33</v>
      </c>
      <c r="Q28">
        <v>4</v>
      </c>
      <c r="R28" s="93">
        <v>0</v>
      </c>
      <c r="S28" s="93">
        <v>5</v>
      </c>
      <c r="T28" s="93">
        <v>0</v>
      </c>
      <c r="U28">
        <v>2.31</v>
      </c>
      <c r="V28">
        <v>9.7350000000000006E-2</v>
      </c>
      <c r="W28">
        <v>2.79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6.66</v>
      </c>
      <c r="AH28">
        <v>12.26</v>
      </c>
      <c r="AI28">
        <v>12.26</v>
      </c>
      <c r="AJ28">
        <v>27.11</v>
      </c>
      <c r="AK28">
        <v>0</v>
      </c>
      <c r="AL28">
        <v>0</v>
      </c>
    </row>
    <row r="29" spans="1:38">
      <c r="A29" t="s">
        <v>71</v>
      </c>
      <c r="B29" s="34">
        <v>232.86</v>
      </c>
      <c r="C29" s="34">
        <v>58.09</v>
      </c>
      <c r="D29" s="93">
        <f t="shared" si="0"/>
        <v>16</v>
      </c>
      <c r="E29" s="34">
        <v>0</v>
      </c>
      <c r="F29" s="34"/>
      <c r="G29" s="34"/>
      <c r="H29" s="34"/>
      <c r="I29" s="34"/>
      <c r="J29" s="37">
        <v>0.04</v>
      </c>
      <c r="K29" s="37">
        <v>0.04</v>
      </c>
      <c r="L29" s="37">
        <v>0.04</v>
      </c>
      <c r="M29">
        <v>118.51</v>
      </c>
      <c r="N29">
        <v>132.84</v>
      </c>
      <c r="O29">
        <v>101.41</v>
      </c>
      <c r="P29">
        <v>2.33</v>
      </c>
      <c r="Q29">
        <v>4.21</v>
      </c>
      <c r="R29" s="93">
        <v>3</v>
      </c>
      <c r="S29" s="93">
        <v>12</v>
      </c>
      <c r="T29" s="93">
        <v>1</v>
      </c>
      <c r="U29">
        <v>2.31</v>
      </c>
      <c r="V29">
        <v>3.9426749999999999</v>
      </c>
      <c r="W29">
        <v>2.79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6.53</v>
      </c>
      <c r="AD29">
        <v>0.32</v>
      </c>
      <c r="AE29">
        <v>0</v>
      </c>
      <c r="AF29">
        <v>0</v>
      </c>
      <c r="AG29">
        <v>6.66</v>
      </c>
      <c r="AH29">
        <v>12.26</v>
      </c>
      <c r="AI29">
        <v>12.26</v>
      </c>
      <c r="AJ29">
        <v>27.11</v>
      </c>
      <c r="AK29">
        <v>0</v>
      </c>
      <c r="AL29">
        <v>0</v>
      </c>
    </row>
    <row r="30" spans="1:38">
      <c r="A30" t="s">
        <v>72</v>
      </c>
      <c r="B30" s="34">
        <v>232.86</v>
      </c>
      <c r="C30" s="34">
        <v>58.09</v>
      </c>
      <c r="D30" s="93">
        <f t="shared" si="0"/>
        <v>45.629999999999995</v>
      </c>
      <c r="E30" s="34">
        <v>0</v>
      </c>
      <c r="F30" s="34"/>
      <c r="G30" s="34"/>
      <c r="H30" s="34"/>
      <c r="I30" s="34"/>
      <c r="J30" s="37">
        <v>0.26</v>
      </c>
      <c r="K30" s="37">
        <v>0.26</v>
      </c>
      <c r="L30" s="37">
        <v>0.26</v>
      </c>
      <c r="M30">
        <v>118.51</v>
      </c>
      <c r="N30">
        <v>132.84</v>
      </c>
      <c r="O30">
        <v>101.41</v>
      </c>
      <c r="P30">
        <v>2.33</v>
      </c>
      <c r="Q30">
        <v>4.21</v>
      </c>
      <c r="R30" s="93">
        <v>15</v>
      </c>
      <c r="S30" s="93">
        <v>22.99</v>
      </c>
      <c r="T30" s="93">
        <v>7.64</v>
      </c>
      <c r="U30">
        <v>2.31</v>
      </c>
      <c r="V30">
        <v>13.161720000000001</v>
      </c>
      <c r="W30">
        <v>2.79</v>
      </c>
      <c r="X30">
        <v>20</v>
      </c>
      <c r="Y30">
        <v>6.66</v>
      </c>
      <c r="Z30">
        <v>6.67</v>
      </c>
      <c r="AA30">
        <v>0.79</v>
      </c>
      <c r="AB30">
        <v>0.16</v>
      </c>
      <c r="AC30">
        <v>9.75</v>
      </c>
      <c r="AD30">
        <v>1.08</v>
      </c>
      <c r="AE30">
        <v>1</v>
      </c>
      <c r="AF30">
        <v>0</v>
      </c>
      <c r="AG30">
        <v>6.66</v>
      </c>
      <c r="AH30">
        <v>12.26</v>
      </c>
      <c r="AI30">
        <v>12.26</v>
      </c>
      <c r="AJ30">
        <v>25.17</v>
      </c>
      <c r="AK30">
        <v>3.5</v>
      </c>
      <c r="AL30">
        <v>1.5</v>
      </c>
    </row>
    <row r="31" spans="1:38">
      <c r="A31" t="s">
        <v>73</v>
      </c>
      <c r="B31" s="34">
        <v>232.86</v>
      </c>
      <c r="C31" s="34">
        <v>58.09</v>
      </c>
      <c r="D31" s="93">
        <f t="shared" si="0"/>
        <v>59.550000000000004</v>
      </c>
      <c r="E31" s="34">
        <v>0</v>
      </c>
      <c r="F31" s="34"/>
      <c r="G31" s="34"/>
      <c r="H31" s="34"/>
      <c r="I31" s="34"/>
      <c r="J31" s="37">
        <v>0.72</v>
      </c>
      <c r="K31" s="37">
        <v>0.72</v>
      </c>
      <c r="L31" s="37">
        <v>0.74</v>
      </c>
      <c r="M31">
        <v>118.51</v>
      </c>
      <c r="N31">
        <v>132.84</v>
      </c>
      <c r="O31">
        <v>101.41</v>
      </c>
      <c r="P31">
        <v>2.33</v>
      </c>
      <c r="Q31">
        <v>4.21</v>
      </c>
      <c r="R31" s="93">
        <v>19.850000000000001</v>
      </c>
      <c r="S31" s="93">
        <v>19.850000000000001</v>
      </c>
      <c r="T31" s="93">
        <v>19.850000000000001</v>
      </c>
      <c r="U31">
        <v>2.31</v>
      </c>
      <c r="V31">
        <v>22.302885</v>
      </c>
      <c r="W31">
        <v>2.79</v>
      </c>
      <c r="X31">
        <v>20</v>
      </c>
      <c r="Y31">
        <v>6.66</v>
      </c>
      <c r="Z31">
        <v>6.67</v>
      </c>
      <c r="AA31">
        <v>5.99</v>
      </c>
      <c r="AB31">
        <v>1.2</v>
      </c>
      <c r="AC31">
        <v>2.33</v>
      </c>
      <c r="AD31">
        <v>2.5499999999999998</v>
      </c>
      <c r="AE31">
        <v>1</v>
      </c>
      <c r="AF31">
        <v>1</v>
      </c>
      <c r="AG31">
        <v>6.66</v>
      </c>
      <c r="AH31">
        <v>12.26</v>
      </c>
      <c r="AI31">
        <v>12.26</v>
      </c>
      <c r="AJ31">
        <v>25.17</v>
      </c>
      <c r="AK31">
        <v>7</v>
      </c>
      <c r="AL31">
        <v>3</v>
      </c>
    </row>
    <row r="32" spans="1:38">
      <c r="A32" t="s">
        <v>74</v>
      </c>
      <c r="B32" s="34">
        <v>232.86</v>
      </c>
      <c r="C32" s="34">
        <v>58.09</v>
      </c>
      <c r="D32" s="93">
        <f t="shared" si="0"/>
        <v>62.050000000000004</v>
      </c>
      <c r="E32" s="34">
        <v>0</v>
      </c>
      <c r="F32" s="34"/>
      <c r="G32" s="34"/>
      <c r="H32" s="34"/>
      <c r="I32" s="34"/>
      <c r="J32" s="37">
        <v>1.37</v>
      </c>
      <c r="K32" s="37">
        <v>1.37</v>
      </c>
      <c r="L32" s="37">
        <v>1.4</v>
      </c>
      <c r="M32">
        <v>118.51</v>
      </c>
      <c r="N32">
        <v>132.84</v>
      </c>
      <c r="O32">
        <v>101.41</v>
      </c>
      <c r="P32">
        <v>2.33</v>
      </c>
      <c r="Q32">
        <v>4.21</v>
      </c>
      <c r="R32" s="93">
        <v>20.68</v>
      </c>
      <c r="S32" s="93">
        <v>20.69</v>
      </c>
      <c r="T32" s="93">
        <v>20.68</v>
      </c>
      <c r="U32">
        <v>2.31</v>
      </c>
      <c r="V32">
        <v>31.005974999999999</v>
      </c>
      <c r="W32">
        <v>2.79</v>
      </c>
      <c r="X32">
        <v>20</v>
      </c>
      <c r="Y32">
        <v>6.66</v>
      </c>
      <c r="Z32">
        <v>6.67</v>
      </c>
      <c r="AA32">
        <v>15.36</v>
      </c>
      <c r="AB32">
        <v>3.07</v>
      </c>
      <c r="AC32">
        <v>5</v>
      </c>
      <c r="AD32">
        <v>5</v>
      </c>
      <c r="AE32">
        <v>5</v>
      </c>
      <c r="AF32">
        <v>2</v>
      </c>
      <c r="AG32">
        <v>6.66</v>
      </c>
      <c r="AH32">
        <v>12.26</v>
      </c>
      <c r="AI32">
        <v>12.26</v>
      </c>
      <c r="AJ32">
        <v>25.17</v>
      </c>
      <c r="AK32">
        <v>10.5</v>
      </c>
      <c r="AL32">
        <v>4.5</v>
      </c>
    </row>
    <row r="33" spans="1:38">
      <c r="A33" t="s">
        <v>75</v>
      </c>
      <c r="B33" s="34">
        <v>232.86</v>
      </c>
      <c r="C33" s="34">
        <v>58.09</v>
      </c>
      <c r="D33" s="93">
        <f t="shared" si="0"/>
        <v>65.050000000000011</v>
      </c>
      <c r="E33" s="34">
        <v>0</v>
      </c>
      <c r="F33" s="34"/>
      <c r="G33" s="34"/>
      <c r="H33" s="34"/>
      <c r="I33" s="34"/>
      <c r="J33" s="37">
        <v>2.17</v>
      </c>
      <c r="K33" s="37">
        <v>2.17</v>
      </c>
      <c r="L33" s="37">
        <v>2.2200000000000002</v>
      </c>
      <c r="M33">
        <v>118.51</v>
      </c>
      <c r="N33">
        <v>132.84</v>
      </c>
      <c r="O33">
        <v>101.41</v>
      </c>
      <c r="P33">
        <v>2.33</v>
      </c>
      <c r="Q33">
        <v>4.21</v>
      </c>
      <c r="R33" s="93">
        <v>21.68</v>
      </c>
      <c r="S33" s="93">
        <v>21.69</v>
      </c>
      <c r="T33" s="93">
        <v>21.68</v>
      </c>
      <c r="U33">
        <v>2.31</v>
      </c>
      <c r="V33">
        <v>40.73124</v>
      </c>
      <c r="W33">
        <v>2.79</v>
      </c>
      <c r="X33">
        <v>20</v>
      </c>
      <c r="Y33">
        <v>6.66</v>
      </c>
      <c r="Z33">
        <v>6.67</v>
      </c>
      <c r="AA33">
        <v>29.18</v>
      </c>
      <c r="AB33">
        <v>5.84</v>
      </c>
      <c r="AC33">
        <v>8.75</v>
      </c>
      <c r="AD33">
        <v>9</v>
      </c>
      <c r="AE33">
        <v>10</v>
      </c>
      <c r="AF33">
        <v>5</v>
      </c>
      <c r="AG33">
        <v>6.66</v>
      </c>
      <c r="AH33">
        <v>12.26</v>
      </c>
      <c r="AI33">
        <v>12.26</v>
      </c>
      <c r="AJ33">
        <v>25.17</v>
      </c>
      <c r="AK33">
        <v>21</v>
      </c>
      <c r="AL33">
        <v>9</v>
      </c>
    </row>
    <row r="34" spans="1:38">
      <c r="A34" t="s">
        <v>76</v>
      </c>
      <c r="B34" s="34">
        <v>232.86</v>
      </c>
      <c r="C34" s="34">
        <v>58.09</v>
      </c>
      <c r="D34" s="93">
        <f t="shared" si="0"/>
        <v>67.55</v>
      </c>
      <c r="E34" s="34">
        <v>0</v>
      </c>
      <c r="F34" s="34"/>
      <c r="G34" s="34"/>
      <c r="H34" s="34"/>
      <c r="I34" s="34"/>
      <c r="J34" s="37">
        <v>3.09</v>
      </c>
      <c r="K34" s="37">
        <v>3.09</v>
      </c>
      <c r="L34" s="37">
        <v>3.17</v>
      </c>
      <c r="M34">
        <v>118.51</v>
      </c>
      <c r="N34">
        <v>132.84</v>
      </c>
      <c r="O34">
        <v>101.41</v>
      </c>
      <c r="P34">
        <v>2.33</v>
      </c>
      <c r="Q34">
        <v>4.21</v>
      </c>
      <c r="R34" s="93">
        <v>22.52</v>
      </c>
      <c r="S34" s="93">
        <v>22.51</v>
      </c>
      <c r="T34" s="93">
        <v>22.52</v>
      </c>
      <c r="U34">
        <v>2.31</v>
      </c>
      <c r="V34">
        <v>50.680410000000002</v>
      </c>
      <c r="W34">
        <v>2.79</v>
      </c>
      <c r="X34">
        <v>20</v>
      </c>
      <c r="Y34">
        <v>6.66</v>
      </c>
      <c r="Z34">
        <v>6.67</v>
      </c>
      <c r="AA34">
        <v>46.3</v>
      </c>
      <c r="AB34">
        <v>9.26</v>
      </c>
      <c r="AC34">
        <v>15.25</v>
      </c>
      <c r="AD34">
        <v>12</v>
      </c>
      <c r="AE34">
        <v>17</v>
      </c>
      <c r="AF34">
        <v>9</v>
      </c>
      <c r="AG34">
        <v>6.66</v>
      </c>
      <c r="AH34">
        <v>12.26</v>
      </c>
      <c r="AI34">
        <v>12.26</v>
      </c>
      <c r="AJ34">
        <v>23.24</v>
      </c>
      <c r="AK34">
        <v>36.4</v>
      </c>
      <c r="AL34">
        <v>15.6</v>
      </c>
    </row>
    <row r="35" spans="1:38">
      <c r="A35" t="s">
        <v>77</v>
      </c>
      <c r="B35" s="34">
        <v>232.86</v>
      </c>
      <c r="C35" s="34">
        <v>58.09</v>
      </c>
      <c r="D35" s="93">
        <f t="shared" si="0"/>
        <v>74.550000000000011</v>
      </c>
      <c r="E35" s="34">
        <v>0</v>
      </c>
      <c r="F35" s="34"/>
      <c r="G35" s="34"/>
      <c r="H35" s="34"/>
      <c r="I35" s="34"/>
      <c r="J35" s="37">
        <v>4.45</v>
      </c>
      <c r="K35" s="37">
        <v>4.45</v>
      </c>
      <c r="L35" s="37">
        <v>4.5599999999999996</v>
      </c>
      <c r="M35">
        <v>118.51</v>
      </c>
      <c r="N35">
        <v>132.84</v>
      </c>
      <c r="O35">
        <v>101.41</v>
      </c>
      <c r="P35">
        <v>2.33</v>
      </c>
      <c r="Q35">
        <v>4</v>
      </c>
      <c r="R35" s="93">
        <v>24.85</v>
      </c>
      <c r="S35" s="93">
        <v>24.85</v>
      </c>
      <c r="T35" s="93">
        <v>24.85</v>
      </c>
      <c r="U35">
        <v>2.2400000000000002</v>
      </c>
      <c r="V35">
        <v>60.892425000000003</v>
      </c>
      <c r="W35">
        <v>2.79</v>
      </c>
      <c r="X35">
        <v>20</v>
      </c>
      <c r="Y35">
        <v>6.66</v>
      </c>
      <c r="Z35">
        <v>6.67</v>
      </c>
      <c r="AA35">
        <v>66.02</v>
      </c>
      <c r="AB35">
        <v>13.2</v>
      </c>
      <c r="AC35">
        <v>22.33</v>
      </c>
      <c r="AD35">
        <v>17</v>
      </c>
      <c r="AE35">
        <v>27</v>
      </c>
      <c r="AF35">
        <v>13</v>
      </c>
      <c r="AG35">
        <v>6.66</v>
      </c>
      <c r="AH35">
        <v>12.26</v>
      </c>
      <c r="AI35">
        <v>12.26</v>
      </c>
      <c r="AJ35">
        <v>23.24</v>
      </c>
      <c r="AK35">
        <v>58.1</v>
      </c>
      <c r="AL35">
        <v>24.9</v>
      </c>
    </row>
    <row r="36" spans="1:38">
      <c r="A36" t="s">
        <v>78</v>
      </c>
      <c r="B36" s="34">
        <v>232.86</v>
      </c>
      <c r="C36" s="34">
        <v>58.09</v>
      </c>
      <c r="D36" s="93">
        <f t="shared" si="0"/>
        <v>76.55</v>
      </c>
      <c r="E36" s="34">
        <v>0</v>
      </c>
      <c r="F36" s="34"/>
      <c r="G36" s="34"/>
      <c r="H36" s="34"/>
      <c r="I36" s="34"/>
      <c r="J36" s="37">
        <v>5.8</v>
      </c>
      <c r="K36" s="37">
        <v>5.8</v>
      </c>
      <c r="L36" s="37">
        <v>5.95</v>
      </c>
      <c r="M36">
        <v>109.79</v>
      </c>
      <c r="N36">
        <v>132.84</v>
      </c>
      <c r="O36">
        <v>101.41</v>
      </c>
      <c r="P36">
        <v>2.33</v>
      </c>
      <c r="Q36">
        <v>4</v>
      </c>
      <c r="R36" s="93">
        <v>25.52</v>
      </c>
      <c r="S36" s="93">
        <v>25.51</v>
      </c>
      <c r="T36" s="93">
        <v>25.52</v>
      </c>
      <c r="U36">
        <v>2.2400000000000002</v>
      </c>
      <c r="V36">
        <v>70.607955000000004</v>
      </c>
      <c r="W36">
        <v>2.79</v>
      </c>
      <c r="X36">
        <v>20</v>
      </c>
      <c r="Y36">
        <v>6.66</v>
      </c>
      <c r="Z36">
        <v>6.67</v>
      </c>
      <c r="AA36">
        <v>86.36</v>
      </c>
      <c r="AB36">
        <v>17.27</v>
      </c>
      <c r="AC36">
        <v>29.73</v>
      </c>
      <c r="AD36">
        <v>21.5</v>
      </c>
      <c r="AE36">
        <v>35</v>
      </c>
      <c r="AF36">
        <v>17</v>
      </c>
      <c r="AG36">
        <v>6.66</v>
      </c>
      <c r="AH36">
        <v>12.26</v>
      </c>
      <c r="AI36">
        <v>12.26</v>
      </c>
      <c r="AJ36">
        <v>23.24</v>
      </c>
      <c r="AK36">
        <v>72.8</v>
      </c>
      <c r="AL36">
        <v>31.2</v>
      </c>
    </row>
    <row r="37" spans="1:38">
      <c r="A37" t="s">
        <v>79</v>
      </c>
      <c r="B37" s="34">
        <v>232.86</v>
      </c>
      <c r="C37" s="34">
        <v>58.09</v>
      </c>
      <c r="D37" s="93">
        <f t="shared" si="0"/>
        <v>79.050000000000011</v>
      </c>
      <c r="E37" s="34">
        <v>0</v>
      </c>
      <c r="F37" s="34"/>
      <c r="G37" s="34"/>
      <c r="H37" s="34"/>
      <c r="I37" s="34"/>
      <c r="J37" s="37">
        <v>7.11</v>
      </c>
      <c r="K37" s="37">
        <v>7.11</v>
      </c>
      <c r="L37" s="37">
        <v>7.29</v>
      </c>
      <c r="M37">
        <v>101.08</v>
      </c>
      <c r="N37">
        <v>132.84</v>
      </c>
      <c r="O37">
        <v>101.41</v>
      </c>
      <c r="P37">
        <v>2.33</v>
      </c>
      <c r="Q37">
        <v>4</v>
      </c>
      <c r="R37" s="93">
        <v>26.35</v>
      </c>
      <c r="S37" s="93">
        <v>26.35</v>
      </c>
      <c r="T37" s="93">
        <v>26.35</v>
      </c>
      <c r="U37">
        <v>2.2400000000000002</v>
      </c>
      <c r="V37">
        <v>79.418130000000005</v>
      </c>
      <c r="W37">
        <v>2.79</v>
      </c>
      <c r="X37">
        <v>20</v>
      </c>
      <c r="Y37">
        <v>6.66</v>
      </c>
      <c r="Z37">
        <v>6.67</v>
      </c>
      <c r="AA37">
        <v>102.27</v>
      </c>
      <c r="AB37">
        <v>20.45</v>
      </c>
      <c r="AC37">
        <v>37.36</v>
      </c>
      <c r="AD37">
        <v>25</v>
      </c>
      <c r="AE37">
        <v>44</v>
      </c>
      <c r="AF37">
        <v>22</v>
      </c>
      <c r="AG37">
        <v>6.66</v>
      </c>
      <c r="AH37">
        <v>12.26</v>
      </c>
      <c r="AI37">
        <v>12.26</v>
      </c>
      <c r="AJ37">
        <v>23.24</v>
      </c>
      <c r="AK37">
        <v>88.9</v>
      </c>
      <c r="AL37">
        <v>38.1</v>
      </c>
    </row>
    <row r="38" spans="1:38">
      <c r="A38" t="s">
        <v>80</v>
      </c>
      <c r="B38" s="34">
        <v>232.86</v>
      </c>
      <c r="C38" s="34">
        <v>58.09</v>
      </c>
      <c r="D38" s="93">
        <f t="shared" si="0"/>
        <v>79.949999999999989</v>
      </c>
      <c r="E38" s="34">
        <v>0</v>
      </c>
      <c r="F38" s="34"/>
      <c r="G38" s="34"/>
      <c r="H38" s="34"/>
      <c r="I38" s="34"/>
      <c r="J38" s="37">
        <v>9.56</v>
      </c>
      <c r="K38" s="37">
        <v>9.56</v>
      </c>
      <c r="L38" s="37">
        <v>9.8000000000000007</v>
      </c>
      <c r="M38">
        <v>92.37</v>
      </c>
      <c r="N38">
        <v>132.84</v>
      </c>
      <c r="O38">
        <v>101.41</v>
      </c>
      <c r="P38">
        <v>2.33</v>
      </c>
      <c r="Q38">
        <v>4</v>
      </c>
      <c r="R38" s="93">
        <v>26.65</v>
      </c>
      <c r="S38" s="93">
        <v>26.65</v>
      </c>
      <c r="T38" s="93">
        <v>26.65</v>
      </c>
      <c r="U38">
        <v>2.2400000000000002</v>
      </c>
      <c r="V38">
        <v>87.468975</v>
      </c>
      <c r="W38">
        <v>2.79</v>
      </c>
      <c r="X38">
        <v>20</v>
      </c>
      <c r="Y38">
        <v>6.66</v>
      </c>
      <c r="Z38">
        <v>6.67</v>
      </c>
      <c r="AA38">
        <v>119.74</v>
      </c>
      <c r="AB38">
        <v>23.95</v>
      </c>
      <c r="AC38">
        <v>44.87</v>
      </c>
      <c r="AD38">
        <v>27.8</v>
      </c>
      <c r="AE38">
        <v>50</v>
      </c>
      <c r="AF38">
        <v>25</v>
      </c>
      <c r="AG38">
        <v>6.66</v>
      </c>
      <c r="AH38">
        <v>12.26</v>
      </c>
      <c r="AI38">
        <v>12.26</v>
      </c>
      <c r="AJ38">
        <v>23.24</v>
      </c>
      <c r="AK38">
        <v>108.5</v>
      </c>
      <c r="AL38">
        <v>46.5</v>
      </c>
    </row>
    <row r="39" spans="1:38">
      <c r="A39" t="s">
        <v>81</v>
      </c>
      <c r="B39" s="34">
        <v>232.86</v>
      </c>
      <c r="C39" s="34">
        <v>58.09</v>
      </c>
      <c r="D39" s="93">
        <f t="shared" si="0"/>
        <v>79.949999999999989</v>
      </c>
      <c r="E39" s="34">
        <v>0</v>
      </c>
      <c r="F39" s="34"/>
      <c r="G39" s="34"/>
      <c r="H39" s="34"/>
      <c r="I39" s="34"/>
      <c r="J39" s="37">
        <v>10.74</v>
      </c>
      <c r="K39" s="37">
        <v>10.74</v>
      </c>
      <c r="L39" s="37">
        <v>11.01</v>
      </c>
      <c r="M39">
        <v>83.65</v>
      </c>
      <c r="N39">
        <v>132.84</v>
      </c>
      <c r="O39">
        <v>101.41</v>
      </c>
      <c r="P39">
        <v>1.56</v>
      </c>
      <c r="Q39">
        <v>7.21</v>
      </c>
      <c r="R39" s="93">
        <v>26.65</v>
      </c>
      <c r="S39" s="93">
        <v>26.65</v>
      </c>
      <c r="T39" s="93">
        <v>26.65</v>
      </c>
      <c r="U39">
        <v>2.2400000000000002</v>
      </c>
      <c r="V39">
        <v>92.268330000000006</v>
      </c>
      <c r="W39">
        <v>2.75</v>
      </c>
      <c r="X39">
        <v>20</v>
      </c>
      <c r="Y39">
        <v>6.66</v>
      </c>
      <c r="Z39">
        <v>6.67</v>
      </c>
      <c r="AA39">
        <v>137.63</v>
      </c>
      <c r="AB39">
        <v>27.53</v>
      </c>
      <c r="AC39">
        <v>51.79</v>
      </c>
      <c r="AD39">
        <v>30.5</v>
      </c>
      <c r="AE39">
        <v>56</v>
      </c>
      <c r="AF39">
        <v>28</v>
      </c>
      <c r="AG39">
        <v>6.66</v>
      </c>
      <c r="AH39">
        <v>12.26</v>
      </c>
      <c r="AI39">
        <v>12.26</v>
      </c>
      <c r="AJ39">
        <v>23.24</v>
      </c>
      <c r="AK39">
        <v>122.5</v>
      </c>
      <c r="AL39">
        <v>52.5</v>
      </c>
    </row>
    <row r="40" spans="1:38">
      <c r="A40" t="s">
        <v>82</v>
      </c>
      <c r="B40" s="34">
        <v>232.86</v>
      </c>
      <c r="C40" s="34">
        <v>58.09</v>
      </c>
      <c r="D40" s="93">
        <f t="shared" si="0"/>
        <v>85.949999999999989</v>
      </c>
      <c r="E40" s="34">
        <v>0</v>
      </c>
      <c r="F40" s="34"/>
      <c r="G40" s="34"/>
      <c r="H40" s="34"/>
      <c r="I40" s="34"/>
      <c r="J40" s="37">
        <v>11.84</v>
      </c>
      <c r="K40" s="37">
        <v>11.84</v>
      </c>
      <c r="L40" s="37">
        <v>12.14</v>
      </c>
      <c r="M40">
        <v>72.03</v>
      </c>
      <c r="N40">
        <v>132.84</v>
      </c>
      <c r="O40">
        <v>101.41</v>
      </c>
      <c r="P40">
        <v>2.1800000000000002</v>
      </c>
      <c r="Q40">
        <v>7.21</v>
      </c>
      <c r="R40" s="93">
        <v>28.65</v>
      </c>
      <c r="S40" s="93">
        <v>28.65</v>
      </c>
      <c r="T40" s="93">
        <v>28.65</v>
      </c>
      <c r="U40">
        <v>2.2400000000000002</v>
      </c>
      <c r="V40">
        <v>99.627989999999997</v>
      </c>
      <c r="W40">
        <v>2.75</v>
      </c>
      <c r="X40">
        <v>20</v>
      </c>
      <c r="Y40">
        <v>6.66</v>
      </c>
      <c r="Z40">
        <v>6.67</v>
      </c>
      <c r="AA40">
        <v>154.69</v>
      </c>
      <c r="AB40">
        <v>30.94</v>
      </c>
      <c r="AC40">
        <v>58.16</v>
      </c>
      <c r="AD40">
        <v>33</v>
      </c>
      <c r="AE40">
        <v>61</v>
      </c>
      <c r="AF40">
        <v>31</v>
      </c>
      <c r="AG40">
        <v>6.66</v>
      </c>
      <c r="AH40">
        <v>12.26</v>
      </c>
      <c r="AI40">
        <v>12.26</v>
      </c>
      <c r="AJ40">
        <v>23.24</v>
      </c>
      <c r="AK40">
        <v>137.19999999999999</v>
      </c>
      <c r="AL40">
        <v>58.8</v>
      </c>
    </row>
    <row r="41" spans="1:38">
      <c r="A41" t="s">
        <v>83</v>
      </c>
      <c r="B41" s="34">
        <v>232.86</v>
      </c>
      <c r="C41" s="34">
        <v>58.09</v>
      </c>
      <c r="D41" s="93">
        <f t="shared" si="0"/>
        <v>85.949999999999989</v>
      </c>
      <c r="E41" s="34">
        <v>0</v>
      </c>
      <c r="F41" s="34"/>
      <c r="G41" s="34"/>
      <c r="H41" s="34"/>
      <c r="I41" s="34"/>
      <c r="J41" s="37">
        <v>12.74</v>
      </c>
      <c r="K41" s="37">
        <v>12.74</v>
      </c>
      <c r="L41" s="37">
        <v>13.05</v>
      </c>
      <c r="M41">
        <v>87.14</v>
      </c>
      <c r="N41">
        <v>132.84</v>
      </c>
      <c r="O41">
        <v>101.41</v>
      </c>
      <c r="P41">
        <v>2.1800000000000002</v>
      </c>
      <c r="Q41">
        <v>7.21</v>
      </c>
      <c r="R41" s="93">
        <v>28.65</v>
      </c>
      <c r="S41" s="93">
        <v>28.65</v>
      </c>
      <c r="T41" s="93">
        <v>28.65</v>
      </c>
      <c r="U41">
        <v>2.2400000000000002</v>
      </c>
      <c r="V41">
        <v>106.822155</v>
      </c>
      <c r="W41">
        <v>2.75</v>
      </c>
      <c r="X41">
        <v>10</v>
      </c>
      <c r="Y41">
        <v>3.34</v>
      </c>
      <c r="Z41">
        <v>3.33</v>
      </c>
      <c r="AA41">
        <v>170.41</v>
      </c>
      <c r="AB41">
        <v>34.08</v>
      </c>
      <c r="AC41">
        <v>64.290000000000006</v>
      </c>
      <c r="AD41">
        <v>36</v>
      </c>
      <c r="AE41">
        <v>65</v>
      </c>
      <c r="AF41">
        <v>32</v>
      </c>
      <c r="AG41">
        <v>6.66</v>
      </c>
      <c r="AH41">
        <v>8.33</v>
      </c>
      <c r="AI41">
        <v>8.33</v>
      </c>
      <c r="AJ41">
        <v>23.24</v>
      </c>
      <c r="AK41">
        <v>147</v>
      </c>
      <c r="AL41">
        <v>63</v>
      </c>
    </row>
    <row r="42" spans="1:38">
      <c r="A42" t="s">
        <v>84</v>
      </c>
      <c r="B42" s="34">
        <v>232.86</v>
      </c>
      <c r="C42" s="34">
        <v>58.09</v>
      </c>
      <c r="D42" s="93">
        <f t="shared" si="0"/>
        <v>87.449999999999989</v>
      </c>
      <c r="E42" s="34">
        <v>0</v>
      </c>
      <c r="F42" s="34"/>
      <c r="G42" s="34"/>
      <c r="H42" s="34"/>
      <c r="I42" s="34"/>
      <c r="J42" s="37">
        <v>13.48</v>
      </c>
      <c r="K42" s="37">
        <v>13.48</v>
      </c>
      <c r="L42" s="37">
        <v>13.81</v>
      </c>
      <c r="M42">
        <v>96.82</v>
      </c>
      <c r="N42">
        <v>132.84</v>
      </c>
      <c r="O42">
        <v>101.41</v>
      </c>
      <c r="P42">
        <v>2.1800000000000002</v>
      </c>
      <c r="Q42">
        <v>7.21</v>
      </c>
      <c r="R42" s="93">
        <v>29.15</v>
      </c>
      <c r="S42" s="93">
        <v>29.15</v>
      </c>
      <c r="T42" s="93">
        <v>29.15</v>
      </c>
      <c r="U42">
        <v>2.2400000000000002</v>
      </c>
      <c r="V42">
        <v>112.94547</v>
      </c>
      <c r="W42">
        <v>2.75</v>
      </c>
      <c r="X42">
        <v>10</v>
      </c>
      <c r="Y42">
        <v>3.34</v>
      </c>
      <c r="Z42">
        <v>3.33</v>
      </c>
      <c r="AA42">
        <v>183.46</v>
      </c>
      <c r="AB42">
        <v>36.69</v>
      </c>
      <c r="AC42">
        <v>69.61</v>
      </c>
      <c r="AD42">
        <v>37.5</v>
      </c>
      <c r="AE42">
        <v>69</v>
      </c>
      <c r="AF42">
        <v>34</v>
      </c>
      <c r="AG42">
        <v>6.66</v>
      </c>
      <c r="AH42">
        <v>8.33</v>
      </c>
      <c r="AI42">
        <v>8.33</v>
      </c>
      <c r="AJ42">
        <v>23.24</v>
      </c>
      <c r="AK42">
        <v>161</v>
      </c>
      <c r="AL42">
        <v>69</v>
      </c>
    </row>
    <row r="43" spans="1:38">
      <c r="A43" t="s">
        <v>85</v>
      </c>
      <c r="B43" s="34">
        <v>205.01</v>
      </c>
      <c r="C43" s="34">
        <v>50.11</v>
      </c>
      <c r="D43" s="93">
        <f t="shared" si="0"/>
        <v>87.449999999999989</v>
      </c>
      <c r="E43" s="34">
        <v>0</v>
      </c>
      <c r="F43" s="34"/>
      <c r="G43" s="34"/>
      <c r="H43" s="34"/>
      <c r="I43" s="34"/>
      <c r="J43" s="37">
        <v>10.050000000000001</v>
      </c>
      <c r="K43" s="37">
        <v>10.050000000000001</v>
      </c>
      <c r="L43" s="37">
        <v>10.29</v>
      </c>
      <c r="M43">
        <v>118.51</v>
      </c>
      <c r="N43">
        <v>132.84</v>
      </c>
      <c r="O43">
        <v>101.41</v>
      </c>
      <c r="P43">
        <v>2.2599999999999998</v>
      </c>
      <c r="Q43">
        <v>7.21</v>
      </c>
      <c r="R43" s="93">
        <v>29.15</v>
      </c>
      <c r="S43" s="93">
        <v>29.15</v>
      </c>
      <c r="T43" s="93">
        <v>29.15</v>
      </c>
      <c r="U43">
        <v>2.2400000000000002</v>
      </c>
      <c r="V43">
        <v>118.41654</v>
      </c>
      <c r="W43">
        <v>2.75</v>
      </c>
      <c r="X43">
        <v>10</v>
      </c>
      <c r="Y43">
        <v>3.34</v>
      </c>
      <c r="Z43">
        <v>3.33</v>
      </c>
      <c r="AA43">
        <v>194.97</v>
      </c>
      <c r="AB43">
        <v>38.99</v>
      </c>
      <c r="AC43">
        <v>75.88</v>
      </c>
      <c r="AD43">
        <v>39</v>
      </c>
      <c r="AE43">
        <v>71</v>
      </c>
      <c r="AF43">
        <v>35</v>
      </c>
      <c r="AG43">
        <v>6.66</v>
      </c>
      <c r="AH43">
        <v>8.33</v>
      </c>
      <c r="AI43">
        <v>8.33</v>
      </c>
      <c r="AJ43">
        <v>25.17</v>
      </c>
      <c r="AK43">
        <v>171.5</v>
      </c>
      <c r="AL43">
        <v>73.5</v>
      </c>
    </row>
    <row r="44" spans="1:38">
      <c r="A44" t="s">
        <v>86</v>
      </c>
      <c r="B44" s="34">
        <v>205.01</v>
      </c>
      <c r="C44" s="34">
        <v>50.11</v>
      </c>
      <c r="D44" s="93">
        <f t="shared" si="0"/>
        <v>87.449999999999989</v>
      </c>
      <c r="E44" s="34">
        <v>0</v>
      </c>
      <c r="F44" s="34"/>
      <c r="G44" s="34"/>
      <c r="H44" s="34"/>
      <c r="I44" s="34"/>
      <c r="J44" s="37">
        <v>10.32</v>
      </c>
      <c r="K44" s="37">
        <v>10.32</v>
      </c>
      <c r="L44" s="37">
        <v>10.58</v>
      </c>
      <c r="M44">
        <v>118.51</v>
      </c>
      <c r="N44">
        <v>132.84</v>
      </c>
      <c r="O44">
        <v>72.36</v>
      </c>
      <c r="P44">
        <v>2.2599999999999998</v>
      </c>
      <c r="Q44">
        <v>7.21</v>
      </c>
      <c r="R44" s="93">
        <v>29.15</v>
      </c>
      <c r="S44" s="93">
        <v>29.15</v>
      </c>
      <c r="T44" s="93">
        <v>29.15</v>
      </c>
      <c r="U44">
        <v>2.2400000000000002</v>
      </c>
      <c r="V44">
        <v>123.28404</v>
      </c>
      <c r="W44">
        <v>2.75</v>
      </c>
      <c r="X44">
        <v>10</v>
      </c>
      <c r="Y44">
        <v>3.34</v>
      </c>
      <c r="Z44">
        <v>3.33</v>
      </c>
      <c r="AA44">
        <v>206.29</v>
      </c>
      <c r="AB44">
        <v>41.26</v>
      </c>
      <c r="AC44">
        <v>78.88</v>
      </c>
      <c r="AD44">
        <v>42</v>
      </c>
      <c r="AE44">
        <v>75</v>
      </c>
      <c r="AF44">
        <v>37</v>
      </c>
      <c r="AG44">
        <v>6.66</v>
      </c>
      <c r="AH44">
        <v>8.33</v>
      </c>
      <c r="AI44">
        <v>8.33</v>
      </c>
      <c r="AJ44">
        <v>25.17</v>
      </c>
      <c r="AK44">
        <v>179.9</v>
      </c>
      <c r="AL44">
        <v>77.099999999999994</v>
      </c>
    </row>
    <row r="45" spans="1:38">
      <c r="A45" t="s">
        <v>87</v>
      </c>
      <c r="B45" s="34">
        <v>205.01</v>
      </c>
      <c r="C45" s="34">
        <v>50.11</v>
      </c>
      <c r="D45" s="93">
        <f t="shared" si="0"/>
        <v>87.449999999999989</v>
      </c>
      <c r="E45" s="34">
        <v>0</v>
      </c>
      <c r="F45" s="34"/>
      <c r="G45" s="34"/>
      <c r="H45" s="34"/>
      <c r="I45" s="34"/>
      <c r="J45" s="37">
        <v>10.52</v>
      </c>
      <c r="K45" s="37">
        <v>10.52</v>
      </c>
      <c r="L45" s="37">
        <v>10.78</v>
      </c>
      <c r="M45">
        <v>118.51</v>
      </c>
      <c r="N45">
        <v>132.84</v>
      </c>
      <c r="O45">
        <v>53.25</v>
      </c>
      <c r="P45">
        <v>2.2599999999999998</v>
      </c>
      <c r="Q45">
        <v>6.01</v>
      </c>
      <c r="R45" s="93">
        <v>29.15</v>
      </c>
      <c r="S45" s="93">
        <v>29.15</v>
      </c>
      <c r="T45" s="93">
        <v>29.15</v>
      </c>
      <c r="U45">
        <v>2.2400000000000002</v>
      </c>
      <c r="V45">
        <v>120.24672</v>
      </c>
      <c r="W45">
        <v>2.75</v>
      </c>
      <c r="X45">
        <v>10</v>
      </c>
      <c r="Y45">
        <v>3.34</v>
      </c>
      <c r="Z45">
        <v>3.33</v>
      </c>
      <c r="AA45">
        <v>227.85</v>
      </c>
      <c r="AB45">
        <v>45.57</v>
      </c>
      <c r="AC45">
        <v>81.96</v>
      </c>
      <c r="AD45">
        <v>43</v>
      </c>
      <c r="AE45">
        <v>74</v>
      </c>
      <c r="AF45">
        <v>37</v>
      </c>
      <c r="AG45">
        <v>6.66</v>
      </c>
      <c r="AH45">
        <v>8.33</v>
      </c>
      <c r="AI45">
        <v>8.33</v>
      </c>
      <c r="AJ45">
        <v>25.17</v>
      </c>
      <c r="AK45">
        <v>189</v>
      </c>
      <c r="AL45">
        <v>81</v>
      </c>
    </row>
    <row r="46" spans="1:38">
      <c r="A46" t="s">
        <v>88</v>
      </c>
      <c r="B46" s="34">
        <v>205.01</v>
      </c>
      <c r="C46" s="34">
        <v>50.11</v>
      </c>
      <c r="D46" s="93">
        <f t="shared" si="0"/>
        <v>87.449999999999989</v>
      </c>
      <c r="E46" s="34">
        <v>0</v>
      </c>
      <c r="F46" s="34"/>
      <c r="G46" s="34"/>
      <c r="H46" s="34"/>
      <c r="I46" s="34"/>
      <c r="J46" s="37">
        <v>10.64</v>
      </c>
      <c r="K46" s="37">
        <v>15.31</v>
      </c>
      <c r="L46" s="37">
        <v>15.69</v>
      </c>
      <c r="M46">
        <v>118.51</v>
      </c>
      <c r="N46">
        <v>132.84</v>
      </c>
      <c r="O46">
        <v>53.25</v>
      </c>
      <c r="P46">
        <v>2.2599999999999998</v>
      </c>
      <c r="Q46">
        <v>6.01</v>
      </c>
      <c r="R46" s="93">
        <v>29.15</v>
      </c>
      <c r="S46" s="93">
        <v>29.15</v>
      </c>
      <c r="T46" s="93">
        <v>29.15</v>
      </c>
      <c r="U46">
        <v>2.2400000000000002</v>
      </c>
      <c r="V46">
        <v>124.62747</v>
      </c>
      <c r="W46">
        <v>2.75</v>
      </c>
      <c r="X46">
        <v>10</v>
      </c>
      <c r="Y46">
        <v>3.34</v>
      </c>
      <c r="Z46">
        <v>3.33</v>
      </c>
      <c r="AA46">
        <v>233.33</v>
      </c>
      <c r="AB46">
        <v>46.67</v>
      </c>
      <c r="AC46">
        <v>84.56</v>
      </c>
      <c r="AD46">
        <v>43.5</v>
      </c>
      <c r="AE46">
        <v>77</v>
      </c>
      <c r="AF46">
        <v>39</v>
      </c>
      <c r="AG46">
        <v>6.66</v>
      </c>
      <c r="AH46">
        <v>8.33</v>
      </c>
      <c r="AI46">
        <v>8.33</v>
      </c>
      <c r="AJ46">
        <v>25.17</v>
      </c>
      <c r="AK46">
        <v>189</v>
      </c>
      <c r="AL46">
        <v>81</v>
      </c>
    </row>
    <row r="47" spans="1:38">
      <c r="A47" t="s">
        <v>89</v>
      </c>
      <c r="B47" s="34">
        <v>205.01</v>
      </c>
      <c r="C47" s="34">
        <v>50.11</v>
      </c>
      <c r="D47" s="93">
        <f t="shared" si="0"/>
        <v>89.449999999999989</v>
      </c>
      <c r="E47" s="34">
        <v>0</v>
      </c>
      <c r="F47" s="34"/>
      <c r="G47" s="34"/>
      <c r="H47" s="34"/>
      <c r="I47" s="34"/>
      <c r="J47" s="37">
        <v>10.65</v>
      </c>
      <c r="K47" s="37">
        <v>15.31</v>
      </c>
      <c r="L47" s="37">
        <v>15.69</v>
      </c>
      <c r="M47">
        <v>118.51</v>
      </c>
      <c r="N47">
        <v>132.84</v>
      </c>
      <c r="O47">
        <v>53.25</v>
      </c>
      <c r="P47">
        <v>2.2599999999999998</v>
      </c>
      <c r="Q47">
        <v>4</v>
      </c>
      <c r="R47" s="93">
        <v>29.82</v>
      </c>
      <c r="S47" s="93">
        <v>29.81</v>
      </c>
      <c r="T47" s="93">
        <v>29.82</v>
      </c>
      <c r="U47">
        <v>2.31</v>
      </c>
      <c r="V47">
        <v>128.46306000000001</v>
      </c>
      <c r="W47">
        <v>2.75</v>
      </c>
      <c r="X47">
        <v>7.5</v>
      </c>
      <c r="Y47">
        <v>2.5</v>
      </c>
      <c r="Z47">
        <v>2.5</v>
      </c>
      <c r="AA47">
        <v>233.33</v>
      </c>
      <c r="AB47">
        <v>46.67</v>
      </c>
      <c r="AC47">
        <v>86.72</v>
      </c>
      <c r="AD47">
        <v>44</v>
      </c>
      <c r="AE47">
        <v>77</v>
      </c>
      <c r="AF47">
        <v>39</v>
      </c>
      <c r="AG47">
        <v>4</v>
      </c>
      <c r="AH47">
        <v>6.67</v>
      </c>
      <c r="AI47">
        <v>6.67</v>
      </c>
      <c r="AJ47">
        <v>25.17</v>
      </c>
      <c r="AK47">
        <v>189</v>
      </c>
      <c r="AL47">
        <v>81</v>
      </c>
    </row>
    <row r="48" spans="1:38">
      <c r="A48" t="s">
        <v>90</v>
      </c>
      <c r="B48" s="34">
        <v>205.01</v>
      </c>
      <c r="C48" s="34">
        <v>49.9</v>
      </c>
      <c r="D48" s="93">
        <f t="shared" si="0"/>
        <v>89.449999999999989</v>
      </c>
      <c r="E48" s="34">
        <v>0</v>
      </c>
      <c r="F48" s="34"/>
      <c r="G48" s="34"/>
      <c r="H48" s="34"/>
      <c r="I48" s="34"/>
      <c r="J48" s="37">
        <v>10.65</v>
      </c>
      <c r="K48" s="37">
        <v>15.31</v>
      </c>
      <c r="L48" s="37">
        <v>15.69</v>
      </c>
      <c r="M48">
        <v>118.51</v>
      </c>
      <c r="N48">
        <v>132.84</v>
      </c>
      <c r="O48">
        <v>53.25</v>
      </c>
      <c r="P48">
        <v>2.2599999999999998</v>
      </c>
      <c r="Q48">
        <v>7.21</v>
      </c>
      <c r="R48" s="93">
        <v>29.82</v>
      </c>
      <c r="S48" s="93">
        <v>29.81</v>
      </c>
      <c r="T48" s="93">
        <v>29.82</v>
      </c>
      <c r="U48">
        <v>2.31</v>
      </c>
      <c r="V48">
        <v>131.55878999999999</v>
      </c>
      <c r="W48">
        <v>2.75</v>
      </c>
      <c r="X48">
        <v>7.5</v>
      </c>
      <c r="Y48">
        <v>2.5</v>
      </c>
      <c r="Z48">
        <v>2.5</v>
      </c>
      <c r="AA48">
        <v>233.33</v>
      </c>
      <c r="AB48">
        <v>46.67</v>
      </c>
      <c r="AC48">
        <v>88.62</v>
      </c>
      <c r="AD48">
        <v>46</v>
      </c>
      <c r="AE48">
        <v>79</v>
      </c>
      <c r="AF48">
        <v>39</v>
      </c>
      <c r="AG48">
        <v>4</v>
      </c>
      <c r="AH48">
        <v>6.67</v>
      </c>
      <c r="AI48">
        <v>6.67</v>
      </c>
      <c r="AJ48">
        <v>25.17</v>
      </c>
      <c r="AK48">
        <v>189</v>
      </c>
      <c r="AL48">
        <v>81</v>
      </c>
    </row>
    <row r="49" spans="1:38">
      <c r="A49" t="s">
        <v>91</v>
      </c>
      <c r="B49" s="34">
        <v>205.01</v>
      </c>
      <c r="C49" s="34">
        <v>49.9</v>
      </c>
      <c r="D49" s="93">
        <f t="shared" si="0"/>
        <v>90.449999999999989</v>
      </c>
      <c r="E49" s="34">
        <v>0</v>
      </c>
      <c r="F49" s="34"/>
      <c r="G49" s="34"/>
      <c r="H49" s="34"/>
      <c r="I49" s="34"/>
      <c r="J49" s="37">
        <v>10.65</v>
      </c>
      <c r="K49" s="37">
        <v>10.65</v>
      </c>
      <c r="L49" s="37">
        <v>10.92</v>
      </c>
      <c r="M49">
        <v>72.03</v>
      </c>
      <c r="N49">
        <v>132.84</v>
      </c>
      <c r="O49">
        <v>53.25</v>
      </c>
      <c r="P49">
        <v>2.2599999999999998</v>
      </c>
      <c r="Q49">
        <v>7.21</v>
      </c>
      <c r="R49" s="93">
        <v>30.15</v>
      </c>
      <c r="S49" s="93">
        <v>30.15</v>
      </c>
      <c r="T49" s="93">
        <v>30.15</v>
      </c>
      <c r="U49">
        <v>2.31</v>
      </c>
      <c r="V49">
        <v>133.90492499999999</v>
      </c>
      <c r="W49">
        <v>2.75</v>
      </c>
      <c r="X49">
        <v>7.5</v>
      </c>
      <c r="Y49">
        <v>2.5</v>
      </c>
      <c r="Z49">
        <v>2.5</v>
      </c>
      <c r="AA49">
        <v>233.33</v>
      </c>
      <c r="AB49">
        <v>46.67</v>
      </c>
      <c r="AC49">
        <v>89.69</v>
      </c>
      <c r="AD49">
        <v>46</v>
      </c>
      <c r="AE49">
        <v>80</v>
      </c>
      <c r="AF49">
        <v>40</v>
      </c>
      <c r="AG49">
        <v>4</v>
      </c>
      <c r="AH49">
        <v>6.67</v>
      </c>
      <c r="AI49">
        <v>6.67</v>
      </c>
      <c r="AJ49">
        <v>23.24</v>
      </c>
      <c r="AK49">
        <v>189</v>
      </c>
      <c r="AL49">
        <v>81</v>
      </c>
    </row>
    <row r="50" spans="1:38">
      <c r="A50" t="s">
        <v>92</v>
      </c>
      <c r="B50" s="34">
        <v>205.01</v>
      </c>
      <c r="C50" s="34">
        <v>49.9</v>
      </c>
      <c r="D50" s="93">
        <f t="shared" si="0"/>
        <v>90.449999999999989</v>
      </c>
      <c r="E50" s="34">
        <v>0</v>
      </c>
      <c r="F50" s="34"/>
      <c r="G50" s="34"/>
      <c r="H50" s="34"/>
      <c r="I50" s="34"/>
      <c r="J50" s="37">
        <v>16.07</v>
      </c>
      <c r="K50" s="37">
        <v>16.07</v>
      </c>
      <c r="L50" s="37">
        <v>16.47</v>
      </c>
      <c r="M50">
        <v>72.03</v>
      </c>
      <c r="N50">
        <v>132.84</v>
      </c>
      <c r="O50">
        <v>53.25</v>
      </c>
      <c r="P50">
        <v>2.2599999999999998</v>
      </c>
      <c r="Q50">
        <v>7.21</v>
      </c>
      <c r="R50" s="93">
        <v>30.15</v>
      </c>
      <c r="S50" s="93">
        <v>30.15</v>
      </c>
      <c r="T50" s="93">
        <v>30.15</v>
      </c>
      <c r="U50">
        <v>2.31</v>
      </c>
      <c r="V50">
        <v>135.58908</v>
      </c>
      <c r="W50">
        <v>2.75</v>
      </c>
      <c r="X50">
        <v>7.5</v>
      </c>
      <c r="Y50">
        <v>2.5</v>
      </c>
      <c r="Z50">
        <v>2.5</v>
      </c>
      <c r="AA50">
        <v>233.33</v>
      </c>
      <c r="AB50">
        <v>46.67</v>
      </c>
      <c r="AC50">
        <v>90.27</v>
      </c>
      <c r="AD50">
        <v>46</v>
      </c>
      <c r="AE50">
        <v>80</v>
      </c>
      <c r="AF50">
        <v>40</v>
      </c>
      <c r="AG50">
        <v>4</v>
      </c>
      <c r="AH50">
        <v>6.67</v>
      </c>
      <c r="AI50">
        <v>6.67</v>
      </c>
      <c r="AJ50">
        <v>23.24</v>
      </c>
      <c r="AK50">
        <v>189</v>
      </c>
      <c r="AL50">
        <v>81</v>
      </c>
    </row>
    <row r="51" spans="1:38">
      <c r="A51" t="s">
        <v>93</v>
      </c>
      <c r="B51" s="34">
        <v>205.01</v>
      </c>
      <c r="C51" s="34">
        <v>49.9</v>
      </c>
      <c r="D51" s="93">
        <f t="shared" si="0"/>
        <v>90.449999999999989</v>
      </c>
      <c r="E51" s="34">
        <v>0</v>
      </c>
      <c r="F51" s="34"/>
      <c r="G51" s="34"/>
      <c r="H51" s="34"/>
      <c r="I51" s="34"/>
      <c r="J51" s="37">
        <v>16.07</v>
      </c>
      <c r="K51" s="37">
        <v>16.07</v>
      </c>
      <c r="L51" s="37">
        <v>16.47</v>
      </c>
      <c r="M51">
        <v>72.03</v>
      </c>
      <c r="N51">
        <v>132.84</v>
      </c>
      <c r="O51">
        <v>53.25</v>
      </c>
      <c r="P51">
        <v>2.33</v>
      </c>
      <c r="Q51">
        <v>7.21</v>
      </c>
      <c r="R51" s="93">
        <v>30.15</v>
      </c>
      <c r="S51" s="93">
        <v>30.15</v>
      </c>
      <c r="T51" s="93">
        <v>30.15</v>
      </c>
      <c r="U51">
        <v>2.31</v>
      </c>
      <c r="V51">
        <v>141.60531</v>
      </c>
      <c r="W51">
        <v>2.75</v>
      </c>
      <c r="X51">
        <v>7.5</v>
      </c>
      <c r="Y51">
        <v>2.5</v>
      </c>
      <c r="Z51">
        <v>2.5</v>
      </c>
      <c r="AA51">
        <v>233.33</v>
      </c>
      <c r="AB51">
        <v>46.67</v>
      </c>
      <c r="AC51">
        <v>90.67</v>
      </c>
      <c r="AD51">
        <v>46</v>
      </c>
      <c r="AE51">
        <v>80</v>
      </c>
      <c r="AF51">
        <v>40</v>
      </c>
      <c r="AG51">
        <v>4</v>
      </c>
      <c r="AH51">
        <v>6.67</v>
      </c>
      <c r="AI51">
        <v>6.67</v>
      </c>
      <c r="AJ51">
        <v>24.2</v>
      </c>
      <c r="AK51">
        <v>189</v>
      </c>
      <c r="AL51">
        <v>81</v>
      </c>
    </row>
    <row r="52" spans="1:38">
      <c r="A52" t="s">
        <v>94</v>
      </c>
      <c r="B52" s="34">
        <v>205.01</v>
      </c>
      <c r="C52" s="34">
        <v>49.9</v>
      </c>
      <c r="D52" s="93">
        <f t="shared" si="0"/>
        <v>90.449999999999989</v>
      </c>
      <c r="E52" s="34">
        <v>0</v>
      </c>
      <c r="F52" s="34"/>
      <c r="G52" s="34"/>
      <c r="H52" s="34"/>
      <c r="I52" s="34"/>
      <c r="J52" s="37">
        <v>16.07</v>
      </c>
      <c r="K52" s="37">
        <v>16.07</v>
      </c>
      <c r="L52" s="37">
        <v>16.47</v>
      </c>
      <c r="M52">
        <v>72.03</v>
      </c>
      <c r="N52">
        <v>132.84</v>
      </c>
      <c r="O52">
        <v>53.25</v>
      </c>
      <c r="P52">
        <v>2.33</v>
      </c>
      <c r="Q52">
        <v>7.21</v>
      </c>
      <c r="R52" s="93">
        <v>30.15</v>
      </c>
      <c r="S52" s="93">
        <v>30.15</v>
      </c>
      <c r="T52" s="93">
        <v>30.15</v>
      </c>
      <c r="U52">
        <v>2.31</v>
      </c>
      <c r="V52">
        <v>140.83624499999999</v>
      </c>
      <c r="W52">
        <v>2.75</v>
      </c>
      <c r="X52">
        <v>7.5</v>
      </c>
      <c r="Y52">
        <v>2.5</v>
      </c>
      <c r="Z52">
        <v>2.5</v>
      </c>
      <c r="AA52">
        <v>233.33</v>
      </c>
      <c r="AB52">
        <v>46.67</v>
      </c>
      <c r="AC52">
        <v>90.34</v>
      </c>
      <c r="AD52">
        <v>45</v>
      </c>
      <c r="AE52">
        <v>80</v>
      </c>
      <c r="AF52">
        <v>40</v>
      </c>
      <c r="AG52">
        <v>4</v>
      </c>
      <c r="AH52">
        <v>6.67</v>
      </c>
      <c r="AI52">
        <v>6.67</v>
      </c>
      <c r="AJ52">
        <v>25.17</v>
      </c>
      <c r="AK52">
        <v>189</v>
      </c>
      <c r="AL52">
        <v>81</v>
      </c>
    </row>
    <row r="53" spans="1:38">
      <c r="A53" t="s">
        <v>95</v>
      </c>
      <c r="B53" s="34">
        <v>205.01</v>
      </c>
      <c r="C53" s="34">
        <v>49.9</v>
      </c>
      <c r="D53" s="93">
        <f t="shared" si="0"/>
        <v>90.449999999999989</v>
      </c>
      <c r="E53" s="34">
        <v>0</v>
      </c>
      <c r="F53" s="34"/>
      <c r="G53" s="34"/>
      <c r="H53" s="34"/>
      <c r="I53" s="34"/>
      <c r="J53" s="37">
        <v>16.07</v>
      </c>
      <c r="K53" s="37">
        <v>16.07</v>
      </c>
      <c r="L53" s="37">
        <v>16.47</v>
      </c>
      <c r="M53">
        <v>72.03</v>
      </c>
      <c r="N53">
        <v>132.84</v>
      </c>
      <c r="O53">
        <v>53.25</v>
      </c>
      <c r="P53">
        <v>2.33</v>
      </c>
      <c r="Q53">
        <v>7.21</v>
      </c>
      <c r="R53" s="93">
        <v>30.15</v>
      </c>
      <c r="S53" s="93">
        <v>30.15</v>
      </c>
      <c r="T53" s="93">
        <v>30.15</v>
      </c>
      <c r="U53">
        <v>2.31</v>
      </c>
      <c r="V53">
        <v>139.15208999999999</v>
      </c>
      <c r="W53">
        <v>2.75</v>
      </c>
      <c r="X53">
        <v>7.5</v>
      </c>
      <c r="Y53">
        <v>2.5</v>
      </c>
      <c r="Z53">
        <v>2.5</v>
      </c>
      <c r="AA53">
        <v>233.33</v>
      </c>
      <c r="AB53">
        <v>46.67</v>
      </c>
      <c r="AC53">
        <v>90.55</v>
      </c>
      <c r="AD53">
        <v>45</v>
      </c>
      <c r="AE53">
        <v>80</v>
      </c>
      <c r="AF53">
        <v>40</v>
      </c>
      <c r="AG53">
        <v>4</v>
      </c>
      <c r="AH53">
        <v>6.67</v>
      </c>
      <c r="AI53">
        <v>6.67</v>
      </c>
      <c r="AJ53">
        <v>25.17</v>
      </c>
      <c r="AK53">
        <v>189</v>
      </c>
      <c r="AL53">
        <v>81</v>
      </c>
    </row>
    <row r="54" spans="1:38">
      <c r="A54" t="s">
        <v>96</v>
      </c>
      <c r="B54" s="34">
        <v>205.01</v>
      </c>
      <c r="C54" s="34">
        <v>49.9</v>
      </c>
      <c r="D54" s="93">
        <f t="shared" si="0"/>
        <v>90.449999999999989</v>
      </c>
      <c r="E54" s="34">
        <v>0</v>
      </c>
      <c r="F54" s="34"/>
      <c r="G54" s="34"/>
      <c r="H54" s="34"/>
      <c r="I54" s="34"/>
      <c r="J54" s="37">
        <v>16.07</v>
      </c>
      <c r="K54" s="37">
        <v>16.07</v>
      </c>
      <c r="L54" s="37">
        <v>16.47</v>
      </c>
      <c r="M54">
        <v>72.03</v>
      </c>
      <c r="N54">
        <v>132.84</v>
      </c>
      <c r="O54">
        <v>53.25</v>
      </c>
      <c r="P54">
        <v>2.33</v>
      </c>
      <c r="Q54">
        <v>7.21</v>
      </c>
      <c r="R54" s="93">
        <v>30.15</v>
      </c>
      <c r="S54" s="93">
        <v>30.15</v>
      </c>
      <c r="T54" s="93">
        <v>30.15</v>
      </c>
      <c r="U54">
        <v>2.31</v>
      </c>
      <c r="V54">
        <v>136.63072500000001</v>
      </c>
      <c r="W54">
        <v>2.75</v>
      </c>
      <c r="X54">
        <v>7.5</v>
      </c>
      <c r="Y54">
        <v>2.5</v>
      </c>
      <c r="Z54">
        <v>2.5</v>
      </c>
      <c r="AA54">
        <v>233.33</v>
      </c>
      <c r="AB54">
        <v>46.67</v>
      </c>
      <c r="AC54">
        <v>89.89</v>
      </c>
      <c r="AD54">
        <v>45</v>
      </c>
      <c r="AE54">
        <v>80</v>
      </c>
      <c r="AF54">
        <v>40</v>
      </c>
      <c r="AG54">
        <v>4</v>
      </c>
      <c r="AH54">
        <v>6.67</v>
      </c>
      <c r="AI54">
        <v>6.67</v>
      </c>
      <c r="AJ54">
        <v>25.17</v>
      </c>
      <c r="AK54">
        <v>189</v>
      </c>
      <c r="AL54">
        <v>81</v>
      </c>
    </row>
    <row r="55" spans="1:38">
      <c r="A55" t="s">
        <v>97</v>
      </c>
      <c r="B55" s="34">
        <v>175.36</v>
      </c>
      <c r="C55" s="34">
        <v>39.82</v>
      </c>
      <c r="D55" s="93">
        <f t="shared" si="0"/>
        <v>90.449999999999989</v>
      </c>
      <c r="E55" s="34">
        <v>0</v>
      </c>
      <c r="F55" s="34"/>
      <c r="G55" s="34"/>
      <c r="H55" s="34"/>
      <c r="I55" s="34"/>
      <c r="J55" s="37">
        <v>16.07</v>
      </c>
      <c r="K55" s="37">
        <v>16.07</v>
      </c>
      <c r="L55" s="37">
        <v>16.47</v>
      </c>
      <c r="M55">
        <v>72.03</v>
      </c>
      <c r="N55">
        <v>132.84</v>
      </c>
      <c r="O55">
        <v>53.25</v>
      </c>
      <c r="P55">
        <v>2.41</v>
      </c>
      <c r="Q55">
        <v>7.21</v>
      </c>
      <c r="R55" s="93">
        <v>30.15</v>
      </c>
      <c r="S55" s="93">
        <v>30.15</v>
      </c>
      <c r="T55" s="93">
        <v>30.15</v>
      </c>
      <c r="U55">
        <v>2.4700000000000002</v>
      </c>
      <c r="V55">
        <v>133.13586000000001</v>
      </c>
      <c r="W55">
        <v>2.79</v>
      </c>
      <c r="X55">
        <v>7.5</v>
      </c>
      <c r="Y55">
        <v>2.5</v>
      </c>
      <c r="Z55">
        <v>2.5</v>
      </c>
      <c r="AA55">
        <v>233.33</v>
      </c>
      <c r="AB55">
        <v>46.67</v>
      </c>
      <c r="AC55">
        <v>88.86</v>
      </c>
      <c r="AD55">
        <v>44.5</v>
      </c>
      <c r="AE55">
        <v>79</v>
      </c>
      <c r="AF55">
        <v>39</v>
      </c>
      <c r="AG55">
        <v>4</v>
      </c>
      <c r="AH55">
        <v>6.67</v>
      </c>
      <c r="AI55">
        <v>6.67</v>
      </c>
      <c r="AJ55">
        <v>25.17</v>
      </c>
      <c r="AK55">
        <v>189</v>
      </c>
      <c r="AL55">
        <v>81</v>
      </c>
    </row>
    <row r="56" spans="1:38">
      <c r="A56" t="s">
        <v>98</v>
      </c>
      <c r="B56" s="34">
        <v>175.36</v>
      </c>
      <c r="C56" s="34">
        <v>39.82</v>
      </c>
      <c r="D56" s="93">
        <f t="shared" si="0"/>
        <v>90.449999999999989</v>
      </c>
      <c r="E56" s="34">
        <v>0</v>
      </c>
      <c r="F56" s="34"/>
      <c r="G56" s="34"/>
      <c r="H56" s="34"/>
      <c r="I56" s="34"/>
      <c r="J56" s="37">
        <v>16.07</v>
      </c>
      <c r="K56" s="37">
        <v>16.07</v>
      </c>
      <c r="L56" s="37">
        <v>16.47</v>
      </c>
      <c r="M56">
        <v>72.03</v>
      </c>
      <c r="N56">
        <v>132.84</v>
      </c>
      <c r="O56">
        <v>53.25</v>
      </c>
      <c r="P56">
        <v>2.41</v>
      </c>
      <c r="Q56">
        <v>7.21</v>
      </c>
      <c r="R56" s="93">
        <v>30.15</v>
      </c>
      <c r="S56" s="93">
        <v>30.15</v>
      </c>
      <c r="T56" s="93">
        <v>30.15</v>
      </c>
      <c r="U56">
        <v>2.4700000000000002</v>
      </c>
      <c r="V56">
        <v>129.056895</v>
      </c>
      <c r="W56">
        <v>2.79</v>
      </c>
      <c r="X56">
        <v>7.5</v>
      </c>
      <c r="Y56">
        <v>2.5</v>
      </c>
      <c r="Z56">
        <v>2.5</v>
      </c>
      <c r="AA56">
        <v>233.33</v>
      </c>
      <c r="AB56">
        <v>46.67</v>
      </c>
      <c r="AC56">
        <v>87.34</v>
      </c>
      <c r="AD56">
        <v>44.5</v>
      </c>
      <c r="AE56">
        <v>77</v>
      </c>
      <c r="AF56">
        <v>39</v>
      </c>
      <c r="AG56">
        <v>4</v>
      </c>
      <c r="AH56">
        <v>6.67</v>
      </c>
      <c r="AI56">
        <v>6.67</v>
      </c>
      <c r="AJ56">
        <v>25.17</v>
      </c>
      <c r="AK56">
        <v>189</v>
      </c>
      <c r="AL56">
        <v>81</v>
      </c>
    </row>
    <row r="57" spans="1:38">
      <c r="A57" t="s">
        <v>99</v>
      </c>
      <c r="B57" s="34">
        <v>175.36</v>
      </c>
      <c r="C57" s="34">
        <v>46.71</v>
      </c>
      <c r="D57" s="93">
        <f t="shared" si="0"/>
        <v>90.449999999999989</v>
      </c>
      <c r="E57" s="34">
        <v>0</v>
      </c>
      <c r="F57" s="34"/>
      <c r="G57" s="34"/>
      <c r="H57" s="34"/>
      <c r="I57" s="34"/>
      <c r="J57" s="37">
        <v>16.07</v>
      </c>
      <c r="K57" s="37">
        <v>16.07</v>
      </c>
      <c r="L57" s="37">
        <v>16.47</v>
      </c>
      <c r="M57">
        <v>72.03</v>
      </c>
      <c r="N57">
        <v>132.84</v>
      </c>
      <c r="O57">
        <v>53.25</v>
      </c>
      <c r="P57">
        <v>2.41</v>
      </c>
      <c r="Q57">
        <v>7.21</v>
      </c>
      <c r="R57" s="93">
        <v>30.15</v>
      </c>
      <c r="S57" s="93">
        <v>30.15</v>
      </c>
      <c r="T57" s="93">
        <v>30.15</v>
      </c>
      <c r="U57">
        <v>2.4700000000000002</v>
      </c>
      <c r="V57">
        <v>121.69723500000001</v>
      </c>
      <c r="W57">
        <v>2.79</v>
      </c>
      <c r="X57">
        <v>7.5</v>
      </c>
      <c r="Y57">
        <v>2.5</v>
      </c>
      <c r="Z57">
        <v>2.5</v>
      </c>
      <c r="AA57">
        <v>233.33</v>
      </c>
      <c r="AB57">
        <v>46.67</v>
      </c>
      <c r="AC57">
        <v>85.31</v>
      </c>
      <c r="AD57">
        <v>42</v>
      </c>
      <c r="AE57">
        <v>70</v>
      </c>
      <c r="AF57">
        <v>35</v>
      </c>
      <c r="AG57">
        <v>4</v>
      </c>
      <c r="AH57">
        <v>6.67</v>
      </c>
      <c r="AI57">
        <v>6.67</v>
      </c>
      <c r="AJ57">
        <v>25.17</v>
      </c>
      <c r="AK57">
        <v>189</v>
      </c>
      <c r="AL57">
        <v>81</v>
      </c>
    </row>
    <row r="58" spans="1:38">
      <c r="A58" t="s">
        <v>100</v>
      </c>
      <c r="B58" s="34">
        <v>205.01</v>
      </c>
      <c r="C58" s="34">
        <v>46.71</v>
      </c>
      <c r="D58" s="93">
        <f t="shared" si="0"/>
        <v>90.449999999999989</v>
      </c>
      <c r="E58" s="34">
        <v>0</v>
      </c>
      <c r="F58" s="34"/>
      <c r="G58" s="34"/>
      <c r="H58" s="34"/>
      <c r="I58" s="34"/>
      <c r="J58" s="37">
        <v>15.84</v>
      </c>
      <c r="K58" s="37">
        <v>15.84</v>
      </c>
      <c r="L58" s="37">
        <v>16.239999999999998</v>
      </c>
      <c r="M58">
        <v>67.77</v>
      </c>
      <c r="N58">
        <v>132.84</v>
      </c>
      <c r="O58">
        <v>53.25</v>
      </c>
      <c r="P58">
        <v>2.41</v>
      </c>
      <c r="Q58">
        <v>7.21</v>
      </c>
      <c r="R58" s="93">
        <v>30.15</v>
      </c>
      <c r="S58" s="93">
        <v>30.15</v>
      </c>
      <c r="T58" s="93">
        <v>30.15</v>
      </c>
      <c r="U58">
        <v>2.4700000000000002</v>
      </c>
      <c r="V58">
        <v>116.323515</v>
      </c>
      <c r="W58">
        <v>2.79</v>
      </c>
      <c r="X58">
        <v>7.5</v>
      </c>
      <c r="Y58">
        <v>2.5</v>
      </c>
      <c r="Z58">
        <v>2.5</v>
      </c>
      <c r="AA58">
        <v>233.33</v>
      </c>
      <c r="AB58">
        <v>46.67</v>
      </c>
      <c r="AC58">
        <v>83.97</v>
      </c>
      <c r="AD58">
        <v>41</v>
      </c>
      <c r="AE58">
        <v>66</v>
      </c>
      <c r="AF58">
        <v>33</v>
      </c>
      <c r="AG58">
        <v>4</v>
      </c>
      <c r="AH58">
        <v>6.67</v>
      </c>
      <c r="AI58">
        <v>6.67</v>
      </c>
      <c r="AJ58">
        <v>25.17</v>
      </c>
      <c r="AK58">
        <v>189</v>
      </c>
      <c r="AL58">
        <v>81</v>
      </c>
    </row>
    <row r="59" spans="1:38">
      <c r="A59" t="s">
        <v>101</v>
      </c>
      <c r="B59" s="34">
        <v>205.01</v>
      </c>
      <c r="C59" s="34">
        <v>61.73</v>
      </c>
      <c r="D59" s="93">
        <f t="shared" si="0"/>
        <v>90.449999999999989</v>
      </c>
      <c r="E59" s="34">
        <v>0</v>
      </c>
      <c r="F59" s="34"/>
      <c r="G59" s="34"/>
      <c r="H59" s="34"/>
      <c r="I59" s="34"/>
      <c r="J59" s="37">
        <v>15.63</v>
      </c>
      <c r="K59" s="37">
        <v>15.63</v>
      </c>
      <c r="L59" s="37">
        <v>16.02</v>
      </c>
      <c r="M59">
        <v>67.77</v>
      </c>
      <c r="N59">
        <v>132.84</v>
      </c>
      <c r="O59">
        <v>53.25</v>
      </c>
      <c r="P59">
        <v>2.4900000000000002</v>
      </c>
      <c r="Q59">
        <v>7.21</v>
      </c>
      <c r="R59" s="93">
        <v>30.15</v>
      </c>
      <c r="S59" s="93">
        <v>30.15</v>
      </c>
      <c r="T59" s="93">
        <v>30.15</v>
      </c>
      <c r="U59">
        <v>2.61</v>
      </c>
      <c r="V59">
        <v>110.560395</v>
      </c>
      <c r="W59">
        <v>2.79</v>
      </c>
      <c r="X59">
        <v>7.5</v>
      </c>
      <c r="Y59">
        <v>2.5</v>
      </c>
      <c r="Z59">
        <v>2.5</v>
      </c>
      <c r="AA59">
        <v>228.55</v>
      </c>
      <c r="AB59">
        <v>45.71</v>
      </c>
      <c r="AC59">
        <v>81.849999999999994</v>
      </c>
      <c r="AD59">
        <v>40</v>
      </c>
      <c r="AE59">
        <v>64</v>
      </c>
      <c r="AF59">
        <v>32</v>
      </c>
      <c r="AG59">
        <v>4</v>
      </c>
      <c r="AH59">
        <v>6.67</v>
      </c>
      <c r="AI59">
        <v>6.67</v>
      </c>
      <c r="AJ59">
        <v>25.17</v>
      </c>
      <c r="AK59">
        <v>179.9</v>
      </c>
      <c r="AL59">
        <v>77.099999999999994</v>
      </c>
    </row>
    <row r="60" spans="1:38">
      <c r="A60" t="s">
        <v>102</v>
      </c>
      <c r="B60" s="34">
        <v>205.01</v>
      </c>
      <c r="C60" s="34">
        <v>61.73</v>
      </c>
      <c r="D60" s="93">
        <f t="shared" si="0"/>
        <v>90.449999999999989</v>
      </c>
      <c r="E60" s="34">
        <v>0</v>
      </c>
      <c r="F60" s="34"/>
      <c r="G60" s="34"/>
      <c r="H60" s="34"/>
      <c r="I60" s="34"/>
      <c r="J60" s="37">
        <v>15.28</v>
      </c>
      <c r="K60" s="37">
        <v>15.28</v>
      </c>
      <c r="L60" s="37">
        <v>15.66</v>
      </c>
      <c r="M60">
        <v>67.77</v>
      </c>
      <c r="N60">
        <v>132.84</v>
      </c>
      <c r="O60">
        <v>53.25</v>
      </c>
      <c r="P60">
        <v>2.4900000000000002</v>
      </c>
      <c r="Q60">
        <v>7.21</v>
      </c>
      <c r="R60" s="93">
        <v>30.15</v>
      </c>
      <c r="S60" s="93">
        <v>30.15</v>
      </c>
      <c r="T60" s="93">
        <v>30.15</v>
      </c>
      <c r="U60">
        <v>2.61</v>
      </c>
      <c r="V60">
        <v>103.765365</v>
      </c>
      <c r="W60">
        <v>2.79</v>
      </c>
      <c r="X60">
        <v>7.5</v>
      </c>
      <c r="Y60">
        <v>2.5</v>
      </c>
      <c r="Z60">
        <v>2.5</v>
      </c>
      <c r="AA60">
        <v>218.9</v>
      </c>
      <c r="AB60">
        <v>43.78</v>
      </c>
      <c r="AC60">
        <v>79</v>
      </c>
      <c r="AD60">
        <v>38</v>
      </c>
      <c r="AE60">
        <v>61</v>
      </c>
      <c r="AF60">
        <v>31</v>
      </c>
      <c r="AG60">
        <v>4</v>
      </c>
      <c r="AH60">
        <v>6.67</v>
      </c>
      <c r="AI60">
        <v>6.67</v>
      </c>
      <c r="AJ60">
        <v>25.17</v>
      </c>
      <c r="AK60">
        <v>173.6</v>
      </c>
      <c r="AL60">
        <v>74.400000000000006</v>
      </c>
    </row>
    <row r="61" spans="1:38">
      <c r="A61" t="s">
        <v>103</v>
      </c>
      <c r="B61" s="34">
        <v>205.01</v>
      </c>
      <c r="C61" s="34">
        <v>61.73</v>
      </c>
      <c r="D61" s="93">
        <f t="shared" si="0"/>
        <v>90.449999999999989</v>
      </c>
      <c r="E61" s="34">
        <v>0</v>
      </c>
      <c r="F61" s="34"/>
      <c r="G61" s="34"/>
      <c r="H61" s="34"/>
      <c r="I61" s="34"/>
      <c r="J61" s="37">
        <v>14.8</v>
      </c>
      <c r="K61" s="37">
        <v>14.8</v>
      </c>
      <c r="L61" s="37">
        <v>15.17</v>
      </c>
      <c r="M61">
        <v>76.489999999999995</v>
      </c>
      <c r="N61">
        <v>132.84</v>
      </c>
      <c r="O61">
        <v>53.25</v>
      </c>
      <c r="P61">
        <v>2.4900000000000002</v>
      </c>
      <c r="Q61">
        <v>7.21</v>
      </c>
      <c r="R61" s="93">
        <v>30.15</v>
      </c>
      <c r="S61" s="93">
        <v>30.15</v>
      </c>
      <c r="T61" s="93">
        <v>30.15</v>
      </c>
      <c r="U61">
        <v>2.61</v>
      </c>
      <c r="V61">
        <v>96.551730000000006</v>
      </c>
      <c r="W61">
        <v>2.79</v>
      </c>
      <c r="X61">
        <v>7.5</v>
      </c>
      <c r="Y61">
        <v>2.5</v>
      </c>
      <c r="Z61">
        <v>2.5</v>
      </c>
      <c r="AA61">
        <v>206.24</v>
      </c>
      <c r="AB61">
        <v>41.25</v>
      </c>
      <c r="AC61">
        <v>75.45</v>
      </c>
      <c r="AD61">
        <v>37</v>
      </c>
      <c r="AE61">
        <v>57</v>
      </c>
      <c r="AF61">
        <v>28</v>
      </c>
      <c r="AG61">
        <v>4</v>
      </c>
      <c r="AH61">
        <v>6.67</v>
      </c>
      <c r="AI61">
        <v>6.67</v>
      </c>
      <c r="AJ61">
        <v>27.11</v>
      </c>
      <c r="AK61">
        <v>165.2</v>
      </c>
      <c r="AL61">
        <v>70.8</v>
      </c>
    </row>
    <row r="62" spans="1:38">
      <c r="A62" t="s">
        <v>104</v>
      </c>
      <c r="B62" s="34">
        <v>205.01</v>
      </c>
      <c r="C62" s="34">
        <v>61.73</v>
      </c>
      <c r="D62" s="93">
        <f t="shared" si="0"/>
        <v>90.449999999999989</v>
      </c>
      <c r="E62" s="34">
        <v>0</v>
      </c>
      <c r="F62" s="34"/>
      <c r="G62" s="34"/>
      <c r="H62" s="34"/>
      <c r="I62" s="34"/>
      <c r="J62" s="37">
        <v>14.2</v>
      </c>
      <c r="K62" s="37">
        <v>14.2</v>
      </c>
      <c r="L62" s="37">
        <v>14.56</v>
      </c>
      <c r="M62">
        <v>106.5</v>
      </c>
      <c r="N62">
        <v>132.84</v>
      </c>
      <c r="O62">
        <v>53.25</v>
      </c>
      <c r="P62">
        <v>2.4900000000000002</v>
      </c>
      <c r="Q62">
        <v>7.21</v>
      </c>
      <c r="R62" s="93">
        <v>30.15</v>
      </c>
      <c r="S62" s="93">
        <v>30.15</v>
      </c>
      <c r="T62" s="93">
        <v>30.15</v>
      </c>
      <c r="U62">
        <v>2.61</v>
      </c>
      <c r="V62">
        <v>88.666380000000004</v>
      </c>
      <c r="W62">
        <v>2.79</v>
      </c>
      <c r="X62">
        <v>7.5</v>
      </c>
      <c r="Y62">
        <v>2.5</v>
      </c>
      <c r="Z62">
        <v>2.5</v>
      </c>
      <c r="AA62">
        <v>193.59</v>
      </c>
      <c r="AB62">
        <v>38.72</v>
      </c>
      <c r="AC62">
        <v>71.680000000000007</v>
      </c>
      <c r="AD62">
        <v>34</v>
      </c>
      <c r="AE62">
        <v>52</v>
      </c>
      <c r="AF62">
        <v>26</v>
      </c>
      <c r="AG62">
        <v>4</v>
      </c>
      <c r="AH62">
        <v>6.67</v>
      </c>
      <c r="AI62">
        <v>6.67</v>
      </c>
      <c r="AJ62">
        <v>27.11</v>
      </c>
      <c r="AK62">
        <v>154</v>
      </c>
      <c r="AL62">
        <v>66</v>
      </c>
    </row>
    <row r="63" spans="1:38">
      <c r="A63" t="s">
        <v>105</v>
      </c>
      <c r="B63" s="34">
        <v>238.18</v>
      </c>
      <c r="C63" s="34">
        <v>74.239999999999995</v>
      </c>
      <c r="D63" s="93">
        <f t="shared" si="0"/>
        <v>90.449999999999989</v>
      </c>
      <c r="E63" s="34">
        <v>0</v>
      </c>
      <c r="F63" s="34"/>
      <c r="G63" s="34"/>
      <c r="H63" s="34"/>
      <c r="I63" s="34"/>
      <c r="J63" s="37">
        <v>13.48</v>
      </c>
      <c r="K63" s="37">
        <v>13.48</v>
      </c>
      <c r="L63" s="37">
        <v>13.82</v>
      </c>
      <c r="M63">
        <v>118.51</v>
      </c>
      <c r="N63">
        <v>132.84</v>
      </c>
      <c r="O63">
        <v>82.3</v>
      </c>
      <c r="P63">
        <v>2.57</v>
      </c>
      <c r="Q63">
        <v>7.21</v>
      </c>
      <c r="R63" s="93">
        <v>30.15</v>
      </c>
      <c r="S63" s="93">
        <v>30.15</v>
      </c>
      <c r="T63" s="93">
        <v>30.15</v>
      </c>
      <c r="U63">
        <v>2.54</v>
      </c>
      <c r="V63">
        <v>81.686385000000001</v>
      </c>
      <c r="W63">
        <v>2.79</v>
      </c>
      <c r="X63">
        <v>7.5</v>
      </c>
      <c r="Y63">
        <v>2.5</v>
      </c>
      <c r="Z63">
        <v>2.5</v>
      </c>
      <c r="AA63">
        <v>188.23</v>
      </c>
      <c r="AB63">
        <v>37.65</v>
      </c>
      <c r="AC63">
        <v>66.680000000000007</v>
      </c>
      <c r="AD63">
        <v>31</v>
      </c>
      <c r="AE63">
        <v>48</v>
      </c>
      <c r="AF63">
        <v>24</v>
      </c>
      <c r="AG63">
        <v>4</v>
      </c>
      <c r="AH63">
        <v>6.67</v>
      </c>
      <c r="AI63">
        <v>6.67</v>
      </c>
      <c r="AJ63">
        <v>27.11</v>
      </c>
      <c r="AK63">
        <v>143.5</v>
      </c>
      <c r="AL63">
        <v>61.5</v>
      </c>
    </row>
    <row r="64" spans="1:38">
      <c r="A64" t="s">
        <v>106</v>
      </c>
      <c r="B64" s="34">
        <v>238.18</v>
      </c>
      <c r="C64" s="34">
        <v>74.239999999999995</v>
      </c>
      <c r="D64" s="93">
        <f t="shared" si="0"/>
        <v>90.449999999999989</v>
      </c>
      <c r="E64" s="34">
        <v>0</v>
      </c>
      <c r="F64" s="34"/>
      <c r="G64" s="34"/>
      <c r="H64" s="34"/>
      <c r="I64" s="34"/>
      <c r="J64" s="37">
        <v>12.72</v>
      </c>
      <c r="K64" s="37">
        <v>12.72</v>
      </c>
      <c r="L64" s="37">
        <v>13.04</v>
      </c>
      <c r="M64">
        <v>118.51</v>
      </c>
      <c r="N64">
        <v>132.84</v>
      </c>
      <c r="O64">
        <v>101.41</v>
      </c>
      <c r="P64">
        <v>2.57</v>
      </c>
      <c r="Q64">
        <v>8.5399999999999991</v>
      </c>
      <c r="R64" s="93">
        <v>30.15</v>
      </c>
      <c r="S64" s="93">
        <v>30.15</v>
      </c>
      <c r="T64" s="93">
        <v>30.15</v>
      </c>
      <c r="U64">
        <v>2.54</v>
      </c>
      <c r="V64">
        <v>72.525750000000002</v>
      </c>
      <c r="W64">
        <v>2.79</v>
      </c>
      <c r="X64">
        <v>7.5</v>
      </c>
      <c r="Y64">
        <v>2.5</v>
      </c>
      <c r="Z64">
        <v>2.5</v>
      </c>
      <c r="AA64">
        <v>174.44</v>
      </c>
      <c r="AB64">
        <v>34.89</v>
      </c>
      <c r="AC64">
        <v>61.33</v>
      </c>
      <c r="AD64">
        <v>30</v>
      </c>
      <c r="AE64">
        <v>43</v>
      </c>
      <c r="AF64">
        <v>22</v>
      </c>
      <c r="AG64">
        <v>4</v>
      </c>
      <c r="AH64">
        <v>6.67</v>
      </c>
      <c r="AI64">
        <v>6.67</v>
      </c>
      <c r="AJ64">
        <v>27.11</v>
      </c>
      <c r="AK64">
        <v>134.4</v>
      </c>
      <c r="AL64">
        <v>57.6</v>
      </c>
    </row>
    <row r="65" spans="1:38">
      <c r="A65" t="s">
        <v>107</v>
      </c>
      <c r="B65" s="34">
        <v>238.18</v>
      </c>
      <c r="C65" s="34">
        <v>74.239999999999995</v>
      </c>
      <c r="D65" s="93">
        <f t="shared" si="0"/>
        <v>90.449999999999989</v>
      </c>
      <c r="E65" s="34">
        <v>0</v>
      </c>
      <c r="F65" s="34"/>
      <c r="G65" s="34"/>
      <c r="H65" s="34"/>
      <c r="I65" s="34"/>
      <c r="J65" s="37">
        <v>11.82</v>
      </c>
      <c r="K65" s="37">
        <v>11.82</v>
      </c>
      <c r="L65" s="37">
        <v>12.12</v>
      </c>
      <c r="M65">
        <v>118.51</v>
      </c>
      <c r="N65">
        <v>132.84</v>
      </c>
      <c r="O65">
        <v>101.41</v>
      </c>
      <c r="P65">
        <v>2.57</v>
      </c>
      <c r="Q65">
        <v>8.94</v>
      </c>
      <c r="R65" s="93">
        <v>30.15</v>
      </c>
      <c r="S65" s="93">
        <v>30.15</v>
      </c>
      <c r="T65" s="93">
        <v>30.15</v>
      </c>
      <c r="U65">
        <v>2.54</v>
      </c>
      <c r="V65">
        <v>62.284529999999997</v>
      </c>
      <c r="W65">
        <v>2.79</v>
      </c>
      <c r="X65">
        <v>7.5</v>
      </c>
      <c r="Y65">
        <v>2.5</v>
      </c>
      <c r="Z65">
        <v>2.5</v>
      </c>
      <c r="AA65">
        <v>160.81</v>
      </c>
      <c r="AB65">
        <v>32.159999999999997</v>
      </c>
      <c r="AC65">
        <v>55.49</v>
      </c>
      <c r="AD65">
        <v>25</v>
      </c>
      <c r="AE65">
        <v>37</v>
      </c>
      <c r="AF65">
        <v>18</v>
      </c>
      <c r="AG65">
        <v>4</v>
      </c>
      <c r="AH65">
        <v>9.34</v>
      </c>
      <c r="AI65">
        <v>9.34</v>
      </c>
      <c r="AJ65">
        <v>27.11</v>
      </c>
      <c r="AK65">
        <v>119</v>
      </c>
      <c r="AL65">
        <v>51</v>
      </c>
    </row>
    <row r="66" spans="1:38">
      <c r="A66" t="s">
        <v>108</v>
      </c>
      <c r="B66" s="34">
        <v>238.18</v>
      </c>
      <c r="C66" s="34">
        <v>74.239999999999995</v>
      </c>
      <c r="D66" s="93">
        <f t="shared" si="0"/>
        <v>90.449999999999989</v>
      </c>
      <c r="E66" s="34">
        <v>0</v>
      </c>
      <c r="F66" s="34"/>
      <c r="G66" s="34"/>
      <c r="H66" s="34"/>
      <c r="I66" s="34"/>
      <c r="J66" s="37">
        <v>10.72</v>
      </c>
      <c r="K66" s="37">
        <v>10.72</v>
      </c>
      <c r="L66" s="37">
        <v>10.99</v>
      </c>
      <c r="M66">
        <v>118.51</v>
      </c>
      <c r="N66">
        <v>132.84</v>
      </c>
      <c r="O66">
        <v>101.41</v>
      </c>
      <c r="P66">
        <v>2.57</v>
      </c>
      <c r="Q66">
        <v>9.18</v>
      </c>
      <c r="R66" s="93">
        <v>30.15</v>
      </c>
      <c r="S66" s="93">
        <v>30.15</v>
      </c>
      <c r="T66" s="93">
        <v>30.15</v>
      </c>
      <c r="U66">
        <v>2.54</v>
      </c>
      <c r="V66">
        <v>51.799934999999998</v>
      </c>
      <c r="W66">
        <v>2.79</v>
      </c>
      <c r="X66">
        <v>7.5</v>
      </c>
      <c r="Y66">
        <v>2.5</v>
      </c>
      <c r="Z66">
        <v>2.5</v>
      </c>
      <c r="AA66">
        <v>143.69</v>
      </c>
      <c r="AB66">
        <v>28.74</v>
      </c>
      <c r="AC66">
        <v>49.19</v>
      </c>
      <c r="AD66">
        <v>23</v>
      </c>
      <c r="AE66">
        <v>30</v>
      </c>
      <c r="AF66">
        <v>15</v>
      </c>
      <c r="AG66">
        <v>4</v>
      </c>
      <c r="AH66">
        <v>9.5500000000000007</v>
      </c>
      <c r="AI66">
        <v>9.5500000000000007</v>
      </c>
      <c r="AJ66">
        <v>27.11</v>
      </c>
      <c r="AK66">
        <v>99.4</v>
      </c>
      <c r="AL66">
        <v>42.6</v>
      </c>
    </row>
    <row r="67" spans="1:38">
      <c r="A67" t="s">
        <v>109</v>
      </c>
      <c r="B67" s="34">
        <v>238.18</v>
      </c>
      <c r="C67" s="34">
        <v>74.239999999999995</v>
      </c>
      <c r="D67" s="93">
        <f t="shared" si="0"/>
        <v>90.449999999999989</v>
      </c>
      <c r="E67" s="34">
        <v>0</v>
      </c>
      <c r="F67" s="34"/>
      <c r="G67" s="34"/>
      <c r="H67" s="34"/>
      <c r="I67" s="34"/>
      <c r="J67" s="37">
        <v>9.49</v>
      </c>
      <c r="K67" s="37">
        <v>9.49</v>
      </c>
      <c r="L67" s="37">
        <v>9.73</v>
      </c>
      <c r="M67">
        <v>118.51</v>
      </c>
      <c r="N67">
        <v>132.84</v>
      </c>
      <c r="O67">
        <v>101.41</v>
      </c>
      <c r="P67">
        <v>2.57</v>
      </c>
      <c r="Q67">
        <v>9.1999999999999993</v>
      </c>
      <c r="R67" s="93">
        <v>30.15</v>
      </c>
      <c r="S67" s="93">
        <v>30.15</v>
      </c>
      <c r="T67" s="93">
        <v>30.15</v>
      </c>
      <c r="U67">
        <v>2.4700000000000002</v>
      </c>
      <c r="V67">
        <v>41.120640000000002</v>
      </c>
      <c r="W67">
        <v>2.84</v>
      </c>
      <c r="X67">
        <v>7.5</v>
      </c>
      <c r="Y67">
        <v>2.5</v>
      </c>
      <c r="Z67">
        <v>2.5</v>
      </c>
      <c r="AA67">
        <v>125.13</v>
      </c>
      <c r="AB67">
        <v>25.03</v>
      </c>
      <c r="AC67">
        <v>42.4</v>
      </c>
      <c r="AD67">
        <v>19</v>
      </c>
      <c r="AE67">
        <v>24</v>
      </c>
      <c r="AF67">
        <v>12</v>
      </c>
      <c r="AG67">
        <v>4</v>
      </c>
      <c r="AH67">
        <v>9.51</v>
      </c>
      <c r="AI67">
        <v>9.51</v>
      </c>
      <c r="AJ67">
        <v>27.11</v>
      </c>
      <c r="AK67">
        <v>84</v>
      </c>
      <c r="AL67">
        <v>36</v>
      </c>
    </row>
    <row r="68" spans="1:38">
      <c r="A68" t="s">
        <v>110</v>
      </c>
      <c r="B68" s="34">
        <v>238.18</v>
      </c>
      <c r="C68" s="34">
        <v>74.239999999999995</v>
      </c>
      <c r="D68" s="93">
        <f t="shared" ref="D68:D98" si="1">R68+S68+T68</f>
        <v>90.449999999999989</v>
      </c>
      <c r="E68" s="34">
        <v>0</v>
      </c>
      <c r="F68" s="34"/>
      <c r="G68" s="34"/>
      <c r="H68" s="34"/>
      <c r="I68" s="34"/>
      <c r="J68" s="37">
        <v>8.2100000000000009</v>
      </c>
      <c r="K68" s="37">
        <v>8.2100000000000009</v>
      </c>
      <c r="L68" s="37">
        <v>8.42</v>
      </c>
      <c r="M68">
        <v>118.51</v>
      </c>
      <c r="N68">
        <v>132.84</v>
      </c>
      <c r="O68">
        <v>101.41</v>
      </c>
      <c r="P68">
        <v>2.57</v>
      </c>
      <c r="Q68">
        <v>18.34</v>
      </c>
      <c r="R68" s="93">
        <v>30.15</v>
      </c>
      <c r="S68" s="93">
        <v>30.15</v>
      </c>
      <c r="T68" s="93">
        <v>30.15</v>
      </c>
      <c r="U68">
        <v>2.4700000000000002</v>
      </c>
      <c r="V68">
        <v>28.942155</v>
      </c>
      <c r="W68">
        <v>2.84</v>
      </c>
      <c r="X68">
        <v>7.5</v>
      </c>
      <c r="Y68">
        <v>2.5</v>
      </c>
      <c r="Z68">
        <v>2.5</v>
      </c>
      <c r="AA68">
        <v>106.51</v>
      </c>
      <c r="AB68">
        <v>21.3</v>
      </c>
      <c r="AC68">
        <v>35.56</v>
      </c>
      <c r="AD68">
        <v>15</v>
      </c>
      <c r="AE68">
        <v>20</v>
      </c>
      <c r="AF68">
        <v>10</v>
      </c>
      <c r="AG68">
        <v>6.66</v>
      </c>
      <c r="AH68">
        <v>9.4499999999999993</v>
      </c>
      <c r="AI68">
        <v>9.4499999999999993</v>
      </c>
      <c r="AJ68">
        <v>27.11</v>
      </c>
      <c r="AK68">
        <v>70</v>
      </c>
      <c r="AL68">
        <v>30</v>
      </c>
    </row>
    <row r="69" spans="1:38">
      <c r="A69" t="s">
        <v>111</v>
      </c>
      <c r="B69" s="34">
        <v>238.18</v>
      </c>
      <c r="C69" s="34">
        <v>74.239999999999995</v>
      </c>
      <c r="D69" s="93">
        <f t="shared" si="1"/>
        <v>86.61</v>
      </c>
      <c r="E69" s="34">
        <v>0</v>
      </c>
      <c r="F69" s="34"/>
      <c r="G69" s="34"/>
      <c r="H69" s="34"/>
      <c r="I69" s="34"/>
      <c r="J69" s="37">
        <v>6.87</v>
      </c>
      <c r="K69" s="37">
        <v>6.87</v>
      </c>
      <c r="L69" s="37">
        <v>7.04</v>
      </c>
      <c r="M69">
        <v>118.51</v>
      </c>
      <c r="N69">
        <v>132.84</v>
      </c>
      <c r="O69">
        <v>101.41</v>
      </c>
      <c r="P69">
        <v>2.57</v>
      </c>
      <c r="Q69">
        <v>16.55</v>
      </c>
      <c r="R69" s="93">
        <v>24.41</v>
      </c>
      <c r="S69" s="93">
        <v>31.93</v>
      </c>
      <c r="T69" s="93">
        <v>30.27</v>
      </c>
      <c r="U69">
        <v>2.4700000000000002</v>
      </c>
      <c r="V69">
        <v>21.241769999999999</v>
      </c>
      <c r="W69">
        <v>2.84</v>
      </c>
      <c r="X69">
        <v>7.5</v>
      </c>
      <c r="Y69">
        <v>2.5</v>
      </c>
      <c r="Z69">
        <v>2.5</v>
      </c>
      <c r="AA69">
        <v>87.08</v>
      </c>
      <c r="AB69">
        <v>17.420000000000002</v>
      </c>
      <c r="AC69">
        <v>28.33</v>
      </c>
      <c r="AD69">
        <v>12</v>
      </c>
      <c r="AE69">
        <v>15</v>
      </c>
      <c r="AF69">
        <v>8</v>
      </c>
      <c r="AG69">
        <v>6.66</v>
      </c>
      <c r="AH69">
        <v>9.5500000000000007</v>
      </c>
      <c r="AI69">
        <v>9.5500000000000007</v>
      </c>
      <c r="AJ69">
        <v>27.11</v>
      </c>
      <c r="AK69">
        <v>52.5</v>
      </c>
      <c r="AL69">
        <v>22.5</v>
      </c>
    </row>
    <row r="70" spans="1:38">
      <c r="A70" t="s">
        <v>112</v>
      </c>
      <c r="B70" s="34">
        <v>238.18</v>
      </c>
      <c r="C70" s="34">
        <v>74.239999999999995</v>
      </c>
      <c r="D70" s="93">
        <f t="shared" si="1"/>
        <v>56.940000000000005</v>
      </c>
      <c r="E70" s="34">
        <v>0</v>
      </c>
      <c r="F70" s="34"/>
      <c r="G70" s="34"/>
      <c r="H70" s="34"/>
      <c r="I70" s="34"/>
      <c r="J70" s="37">
        <v>5.46</v>
      </c>
      <c r="K70" s="37">
        <v>5.46</v>
      </c>
      <c r="L70" s="37">
        <v>5.61</v>
      </c>
      <c r="M70">
        <v>118.51</v>
      </c>
      <c r="N70">
        <v>132.84</v>
      </c>
      <c r="O70">
        <v>101.41</v>
      </c>
      <c r="P70">
        <v>2.57</v>
      </c>
      <c r="Q70">
        <v>10.07</v>
      </c>
      <c r="R70" s="93">
        <v>12.88</v>
      </c>
      <c r="S70" s="93">
        <v>30</v>
      </c>
      <c r="T70" s="93">
        <v>14.06</v>
      </c>
      <c r="U70">
        <v>2.4700000000000002</v>
      </c>
      <c r="V70">
        <v>12.67497</v>
      </c>
      <c r="W70">
        <v>2.84</v>
      </c>
      <c r="X70">
        <v>7.5</v>
      </c>
      <c r="Y70">
        <v>2.5</v>
      </c>
      <c r="Z70">
        <v>2.5</v>
      </c>
      <c r="AA70">
        <v>68.59</v>
      </c>
      <c r="AB70">
        <v>13.72</v>
      </c>
      <c r="AC70">
        <v>21.59</v>
      </c>
      <c r="AD70">
        <v>9</v>
      </c>
      <c r="AE70">
        <v>7</v>
      </c>
      <c r="AF70">
        <v>3</v>
      </c>
      <c r="AG70">
        <v>6.66</v>
      </c>
      <c r="AH70">
        <v>9.66</v>
      </c>
      <c r="AI70">
        <v>9.66</v>
      </c>
      <c r="AJ70">
        <v>27.11</v>
      </c>
      <c r="AK70">
        <v>36.4</v>
      </c>
      <c r="AL70">
        <v>15.6</v>
      </c>
    </row>
    <row r="71" spans="1:38">
      <c r="A71" t="s">
        <v>113</v>
      </c>
      <c r="B71" s="34">
        <v>238.18</v>
      </c>
      <c r="C71" s="34">
        <v>74.239999999999995</v>
      </c>
      <c r="D71" s="93">
        <f t="shared" si="1"/>
        <v>21.450000000000003</v>
      </c>
      <c r="E71" s="34">
        <v>0</v>
      </c>
      <c r="F71" s="34"/>
      <c r="G71" s="34"/>
      <c r="H71" s="34"/>
      <c r="I71" s="34"/>
      <c r="J71" s="37">
        <v>4.09</v>
      </c>
      <c r="K71" s="37">
        <v>4.09</v>
      </c>
      <c r="L71" s="37">
        <v>4.1900000000000004</v>
      </c>
      <c r="M71">
        <v>118.51</v>
      </c>
      <c r="N71">
        <v>132.84</v>
      </c>
      <c r="O71">
        <v>101.41</v>
      </c>
      <c r="P71">
        <v>2.57</v>
      </c>
      <c r="Q71">
        <v>9.6999999999999993</v>
      </c>
      <c r="R71" s="93">
        <v>0.6</v>
      </c>
      <c r="S71" s="93">
        <v>16</v>
      </c>
      <c r="T71" s="93">
        <v>4.8499999999999996</v>
      </c>
      <c r="U71">
        <v>2.4700000000000002</v>
      </c>
      <c r="V71">
        <v>6.5613900000000003</v>
      </c>
      <c r="W71">
        <v>2.84</v>
      </c>
      <c r="X71">
        <v>7.5</v>
      </c>
      <c r="Y71">
        <v>2.5</v>
      </c>
      <c r="Z71">
        <v>2.5</v>
      </c>
      <c r="AA71">
        <v>48.98</v>
      </c>
      <c r="AB71">
        <v>9.7899999999999991</v>
      </c>
      <c r="AC71">
        <v>14.48</v>
      </c>
      <c r="AD71">
        <v>5</v>
      </c>
      <c r="AE71">
        <v>15</v>
      </c>
      <c r="AF71">
        <v>7</v>
      </c>
      <c r="AG71">
        <v>6.66</v>
      </c>
      <c r="AH71">
        <v>9.9499999999999993</v>
      </c>
      <c r="AI71">
        <v>9.9499999999999993</v>
      </c>
      <c r="AJ71">
        <v>28.08</v>
      </c>
      <c r="AK71">
        <v>28</v>
      </c>
      <c r="AL71">
        <v>12</v>
      </c>
    </row>
    <row r="72" spans="1:38">
      <c r="A72" t="s">
        <v>114</v>
      </c>
      <c r="B72" s="34">
        <v>238.18</v>
      </c>
      <c r="C72" s="34">
        <v>74.239999999999995</v>
      </c>
      <c r="D72" s="93">
        <f t="shared" si="1"/>
        <v>9</v>
      </c>
      <c r="E72" s="34">
        <v>0</v>
      </c>
      <c r="F72" s="34"/>
      <c r="G72" s="34"/>
      <c r="H72" s="34"/>
      <c r="I72" s="34"/>
      <c r="J72" s="37">
        <v>2.78</v>
      </c>
      <c r="K72" s="37">
        <v>2.78</v>
      </c>
      <c r="L72" s="37">
        <v>2.85</v>
      </c>
      <c r="M72">
        <v>118.51</v>
      </c>
      <c r="N72">
        <v>132.84</v>
      </c>
      <c r="O72">
        <v>101.41</v>
      </c>
      <c r="P72">
        <v>2.57</v>
      </c>
      <c r="Q72">
        <v>9.33</v>
      </c>
      <c r="R72" s="93">
        <v>1</v>
      </c>
      <c r="S72" s="93">
        <v>7</v>
      </c>
      <c r="T72" s="93">
        <v>1</v>
      </c>
      <c r="U72">
        <v>2.4700000000000002</v>
      </c>
      <c r="V72">
        <v>1.6062749999999999</v>
      </c>
      <c r="W72">
        <v>2.84</v>
      </c>
      <c r="X72">
        <v>20</v>
      </c>
      <c r="Y72">
        <v>6.66</v>
      </c>
      <c r="Z72">
        <v>6.67</v>
      </c>
      <c r="AA72">
        <v>30.63</v>
      </c>
      <c r="AB72">
        <v>6.12</v>
      </c>
      <c r="AC72">
        <v>8.0299999999999994</v>
      </c>
      <c r="AD72">
        <v>3</v>
      </c>
      <c r="AE72">
        <v>9</v>
      </c>
      <c r="AF72">
        <v>4</v>
      </c>
      <c r="AG72">
        <v>6.66</v>
      </c>
      <c r="AH72">
        <v>11.2</v>
      </c>
      <c r="AI72">
        <v>11.2</v>
      </c>
      <c r="AJ72">
        <v>28.08</v>
      </c>
      <c r="AK72">
        <v>21</v>
      </c>
      <c r="AL72">
        <v>9</v>
      </c>
    </row>
    <row r="73" spans="1:38">
      <c r="A73" t="s">
        <v>115</v>
      </c>
      <c r="B73" s="34">
        <v>238.18</v>
      </c>
      <c r="C73" s="34">
        <v>74.239999999999995</v>
      </c>
      <c r="D73" s="93">
        <f t="shared" si="1"/>
        <v>1.1000000000000001</v>
      </c>
      <c r="E73" s="34">
        <v>0</v>
      </c>
      <c r="F73" s="34"/>
      <c r="G73" s="34"/>
      <c r="H73" s="34"/>
      <c r="I73" s="34"/>
      <c r="J73" s="37">
        <v>1.67</v>
      </c>
      <c r="K73" s="37">
        <v>1.67</v>
      </c>
      <c r="L73" s="37">
        <v>1.71</v>
      </c>
      <c r="M73">
        <v>118.51</v>
      </c>
      <c r="N73">
        <v>132.84</v>
      </c>
      <c r="O73">
        <v>101.41</v>
      </c>
      <c r="P73">
        <v>2.57</v>
      </c>
      <c r="Q73">
        <v>8.9</v>
      </c>
      <c r="R73" s="93">
        <v>0</v>
      </c>
      <c r="S73" s="93">
        <v>1</v>
      </c>
      <c r="T73" s="93">
        <v>0.1</v>
      </c>
      <c r="U73">
        <v>2.4700000000000002</v>
      </c>
      <c r="V73">
        <v>0.18496499999999999</v>
      </c>
      <c r="W73">
        <v>2.84</v>
      </c>
      <c r="X73">
        <v>20</v>
      </c>
      <c r="Y73">
        <v>6.66</v>
      </c>
      <c r="Z73">
        <v>6.67</v>
      </c>
      <c r="AA73">
        <v>14.48</v>
      </c>
      <c r="AB73">
        <v>2.9</v>
      </c>
      <c r="AC73">
        <v>2.73</v>
      </c>
      <c r="AD73">
        <v>2</v>
      </c>
      <c r="AE73">
        <v>3</v>
      </c>
      <c r="AF73">
        <v>2</v>
      </c>
      <c r="AG73">
        <v>6.66</v>
      </c>
      <c r="AH73">
        <v>11.5</v>
      </c>
      <c r="AI73">
        <v>11.5</v>
      </c>
      <c r="AJ73">
        <v>28.08</v>
      </c>
      <c r="AK73">
        <v>7</v>
      </c>
      <c r="AL73">
        <v>3</v>
      </c>
    </row>
    <row r="74" spans="1:38">
      <c r="A74" t="s">
        <v>116</v>
      </c>
      <c r="B74" s="34">
        <v>238.18</v>
      </c>
      <c r="C74" s="34">
        <v>74.239999999999995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0.8</v>
      </c>
      <c r="K74" s="37">
        <v>0.8</v>
      </c>
      <c r="L74" s="37">
        <v>0.82</v>
      </c>
      <c r="M74">
        <v>118.51</v>
      </c>
      <c r="N74">
        <v>132.84</v>
      </c>
      <c r="O74">
        <v>101.41</v>
      </c>
      <c r="P74">
        <v>2.57</v>
      </c>
      <c r="Q74">
        <v>8.33</v>
      </c>
      <c r="R74" s="93">
        <v>0</v>
      </c>
      <c r="S74" s="93">
        <v>0</v>
      </c>
      <c r="T74" s="93">
        <v>0</v>
      </c>
      <c r="U74">
        <v>2.4700000000000002</v>
      </c>
      <c r="V74">
        <v>0</v>
      </c>
      <c r="W74">
        <v>2.84</v>
      </c>
      <c r="X74">
        <v>20</v>
      </c>
      <c r="Y74">
        <v>6.66</v>
      </c>
      <c r="Z74">
        <v>6.67</v>
      </c>
      <c r="AA74">
        <v>4.55</v>
      </c>
      <c r="AB74">
        <v>0.91</v>
      </c>
      <c r="AC74">
        <v>1</v>
      </c>
      <c r="AD74">
        <v>1</v>
      </c>
      <c r="AE74">
        <v>1</v>
      </c>
      <c r="AF74">
        <v>0</v>
      </c>
      <c r="AG74">
        <v>6.66</v>
      </c>
      <c r="AH74">
        <v>11.81</v>
      </c>
      <c r="AI74">
        <v>11.81</v>
      </c>
      <c r="AJ74">
        <v>28.08</v>
      </c>
      <c r="AK74">
        <v>3.5</v>
      </c>
      <c r="AL74">
        <v>1.5</v>
      </c>
    </row>
    <row r="75" spans="1:38">
      <c r="A75" t="s">
        <v>117</v>
      </c>
      <c r="B75" s="34">
        <v>238.18</v>
      </c>
      <c r="C75" s="34">
        <v>74.239999999999995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0.23</v>
      </c>
      <c r="K75" s="37">
        <v>0.23</v>
      </c>
      <c r="L75" s="37">
        <v>0.24</v>
      </c>
      <c r="M75">
        <v>118.51</v>
      </c>
      <c r="N75">
        <v>132.84</v>
      </c>
      <c r="O75">
        <v>101.41</v>
      </c>
      <c r="P75">
        <v>2.57</v>
      </c>
      <c r="Q75">
        <v>7.9</v>
      </c>
      <c r="R75" s="93">
        <v>0</v>
      </c>
      <c r="S75" s="93">
        <v>0</v>
      </c>
      <c r="T75" s="93">
        <v>0</v>
      </c>
      <c r="U75">
        <v>2.4700000000000002</v>
      </c>
      <c r="V75">
        <v>9.7350000000000006E-2</v>
      </c>
      <c r="W75">
        <v>2.84</v>
      </c>
      <c r="X75">
        <v>20</v>
      </c>
      <c r="Y75">
        <v>6.66</v>
      </c>
      <c r="Z75">
        <v>6.67</v>
      </c>
      <c r="AA75">
        <v>0.37</v>
      </c>
      <c r="AB75">
        <v>7.0000000000000007E-2</v>
      </c>
      <c r="AC75">
        <v>0.33</v>
      </c>
      <c r="AD75">
        <v>0</v>
      </c>
      <c r="AE75">
        <v>0</v>
      </c>
      <c r="AF75">
        <v>0</v>
      </c>
      <c r="AG75">
        <v>6.34</v>
      </c>
      <c r="AH75">
        <v>12.1</v>
      </c>
      <c r="AI75">
        <v>12.1</v>
      </c>
      <c r="AJ75">
        <v>28.08</v>
      </c>
      <c r="AK75">
        <v>0</v>
      </c>
      <c r="AL75">
        <v>0</v>
      </c>
    </row>
    <row r="76" spans="1:38">
      <c r="A76" t="s">
        <v>118</v>
      </c>
      <c r="B76" s="34">
        <v>238.18</v>
      </c>
      <c r="C76" s="34">
        <v>74.239999999999995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118.51</v>
      </c>
      <c r="N76">
        <v>132.84</v>
      </c>
      <c r="O76">
        <v>101.41</v>
      </c>
      <c r="P76">
        <v>2.57</v>
      </c>
      <c r="Q76">
        <v>7.7</v>
      </c>
      <c r="R76" s="93">
        <v>0</v>
      </c>
      <c r="S76" s="93">
        <v>0</v>
      </c>
      <c r="T76" s="93">
        <v>0</v>
      </c>
      <c r="U76">
        <v>2.4700000000000002</v>
      </c>
      <c r="V76">
        <v>0</v>
      </c>
      <c r="W76">
        <v>2.84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6.34</v>
      </c>
      <c r="AH76">
        <v>13.34</v>
      </c>
      <c r="AI76">
        <v>13.34</v>
      </c>
      <c r="AJ76">
        <v>28.08</v>
      </c>
      <c r="AK76">
        <v>0</v>
      </c>
      <c r="AL76">
        <v>0</v>
      </c>
    </row>
    <row r="77" spans="1:38">
      <c r="A77" t="s">
        <v>119</v>
      </c>
      <c r="B77" s="34">
        <v>238.18</v>
      </c>
      <c r="C77" s="34">
        <v>74.239999999999995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118.51</v>
      </c>
      <c r="N77">
        <v>132.84</v>
      </c>
      <c r="O77">
        <v>101.41</v>
      </c>
      <c r="P77">
        <v>2.57</v>
      </c>
      <c r="Q77">
        <v>7.4</v>
      </c>
      <c r="R77" s="93">
        <v>0</v>
      </c>
      <c r="S77" s="93">
        <v>0</v>
      </c>
      <c r="T77" s="93">
        <v>0</v>
      </c>
      <c r="U77">
        <v>2.4700000000000002</v>
      </c>
      <c r="V77">
        <v>0</v>
      </c>
      <c r="W77">
        <v>2.84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6.34</v>
      </c>
      <c r="AH77">
        <v>14.01</v>
      </c>
      <c r="AI77">
        <v>14.01</v>
      </c>
      <c r="AJ77">
        <v>29.05</v>
      </c>
      <c r="AK77">
        <v>0</v>
      </c>
      <c r="AL77">
        <v>0</v>
      </c>
    </row>
    <row r="78" spans="1:38">
      <c r="A78" t="s">
        <v>120</v>
      </c>
      <c r="B78" s="34">
        <v>238.18</v>
      </c>
      <c r="C78" s="34">
        <v>74.239999999999995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118.51</v>
      </c>
      <c r="N78">
        <v>132.84</v>
      </c>
      <c r="O78">
        <v>101.41</v>
      </c>
      <c r="P78">
        <v>2.57</v>
      </c>
      <c r="Q78">
        <v>7.2</v>
      </c>
      <c r="R78" s="93">
        <v>0</v>
      </c>
      <c r="S78" s="93">
        <v>0</v>
      </c>
      <c r="T78" s="93">
        <v>0</v>
      </c>
      <c r="U78">
        <v>2.4700000000000002</v>
      </c>
      <c r="V78">
        <v>0</v>
      </c>
      <c r="W78">
        <v>2.84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6.34</v>
      </c>
      <c r="AH78">
        <v>14.34</v>
      </c>
      <c r="AI78">
        <v>14.34</v>
      </c>
      <c r="AJ78">
        <v>29.05</v>
      </c>
      <c r="AK78">
        <v>0</v>
      </c>
      <c r="AL78">
        <v>0</v>
      </c>
    </row>
    <row r="79" spans="1:38">
      <c r="A79" t="s">
        <v>121</v>
      </c>
      <c r="B79" s="34">
        <v>238.18</v>
      </c>
      <c r="C79" s="34">
        <v>74.239999999999995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118.51</v>
      </c>
      <c r="N79">
        <v>132.84</v>
      </c>
      <c r="O79">
        <v>101.41</v>
      </c>
      <c r="P79">
        <v>2.57</v>
      </c>
      <c r="Q79">
        <v>7.2</v>
      </c>
      <c r="R79" s="93">
        <v>0</v>
      </c>
      <c r="S79" s="93">
        <v>0</v>
      </c>
      <c r="T79" s="93">
        <v>0</v>
      </c>
      <c r="U79">
        <v>2.4700000000000002</v>
      </c>
      <c r="V79">
        <v>0</v>
      </c>
      <c r="W79">
        <v>2.84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6.34</v>
      </c>
      <c r="AH79">
        <v>14.67</v>
      </c>
      <c r="AI79">
        <v>14.67</v>
      </c>
      <c r="AJ79">
        <v>29.05</v>
      </c>
      <c r="AK79">
        <v>0</v>
      </c>
      <c r="AL79">
        <v>0</v>
      </c>
    </row>
    <row r="80" spans="1:38">
      <c r="A80" t="s">
        <v>122</v>
      </c>
      <c r="B80" s="34">
        <v>238.18</v>
      </c>
      <c r="C80" s="34">
        <v>74.239999999999995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118.51</v>
      </c>
      <c r="N80">
        <v>132.84</v>
      </c>
      <c r="O80">
        <v>101.41</v>
      </c>
      <c r="P80">
        <v>2.57</v>
      </c>
      <c r="Q80">
        <v>7.01</v>
      </c>
      <c r="R80" s="93">
        <v>0</v>
      </c>
      <c r="S80" s="93">
        <v>0</v>
      </c>
      <c r="T80" s="93">
        <v>0</v>
      </c>
      <c r="U80">
        <v>2.4700000000000002</v>
      </c>
      <c r="V80">
        <v>0</v>
      </c>
      <c r="W80">
        <v>2.84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6.34</v>
      </c>
      <c r="AH80">
        <v>15.01</v>
      </c>
      <c r="AI80">
        <v>15.01</v>
      </c>
      <c r="AJ80">
        <v>29.05</v>
      </c>
      <c r="AK80">
        <v>0</v>
      </c>
      <c r="AL80">
        <v>0</v>
      </c>
    </row>
    <row r="81" spans="1:38">
      <c r="A81" t="s">
        <v>123</v>
      </c>
      <c r="B81" s="34">
        <v>238.18</v>
      </c>
      <c r="C81" s="34">
        <v>74.239999999999995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118.51</v>
      </c>
      <c r="N81">
        <v>132.84</v>
      </c>
      <c r="O81">
        <v>101.41</v>
      </c>
      <c r="P81">
        <v>1.95</v>
      </c>
      <c r="Q81">
        <v>6.61</v>
      </c>
      <c r="R81" s="93">
        <v>0</v>
      </c>
      <c r="S81" s="93">
        <v>0</v>
      </c>
      <c r="T81" s="93">
        <v>0</v>
      </c>
      <c r="U81">
        <v>2.4700000000000002</v>
      </c>
      <c r="V81">
        <v>0</v>
      </c>
      <c r="W81">
        <v>2.84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6.34</v>
      </c>
      <c r="AH81">
        <v>14.67</v>
      </c>
      <c r="AI81">
        <v>14.67</v>
      </c>
      <c r="AJ81">
        <v>29.05</v>
      </c>
      <c r="AK81">
        <v>0</v>
      </c>
      <c r="AL81">
        <v>0</v>
      </c>
    </row>
    <row r="82" spans="1:38">
      <c r="A82" t="s">
        <v>124</v>
      </c>
      <c r="B82" s="34">
        <v>238.18</v>
      </c>
      <c r="C82" s="34">
        <v>74.239999999999995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118.51</v>
      </c>
      <c r="N82">
        <v>132.84</v>
      </c>
      <c r="O82">
        <v>101.41</v>
      </c>
      <c r="P82">
        <v>1.95</v>
      </c>
      <c r="Q82">
        <v>6.61</v>
      </c>
      <c r="R82" s="93">
        <v>0</v>
      </c>
      <c r="S82" s="93">
        <v>0</v>
      </c>
      <c r="T82" s="93">
        <v>0</v>
      </c>
      <c r="U82">
        <v>2.4700000000000002</v>
      </c>
      <c r="V82">
        <v>0</v>
      </c>
      <c r="W82">
        <v>2.84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</v>
      </c>
      <c r="AH82">
        <v>14.34</v>
      </c>
      <c r="AI82">
        <v>14.34</v>
      </c>
      <c r="AJ82">
        <v>29.05</v>
      </c>
      <c r="AK82">
        <v>0</v>
      </c>
      <c r="AL82">
        <v>0</v>
      </c>
    </row>
    <row r="83" spans="1:38">
      <c r="A83" t="s">
        <v>125</v>
      </c>
      <c r="B83" s="34">
        <v>238.18</v>
      </c>
      <c r="C83" s="34">
        <v>74.239999999999995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118.51</v>
      </c>
      <c r="N83">
        <v>132.84</v>
      </c>
      <c r="O83">
        <v>101.41</v>
      </c>
      <c r="P83">
        <v>2.41</v>
      </c>
      <c r="Q83">
        <v>6.61</v>
      </c>
      <c r="R83" s="93">
        <v>0</v>
      </c>
      <c r="S83" s="93">
        <v>0</v>
      </c>
      <c r="T83" s="93">
        <v>0</v>
      </c>
      <c r="U83">
        <v>2.4700000000000002</v>
      </c>
      <c r="V83">
        <v>0</v>
      </c>
      <c r="W83">
        <v>2.79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7.66</v>
      </c>
      <c r="AH83">
        <v>14.17</v>
      </c>
      <c r="AI83">
        <v>14.17</v>
      </c>
      <c r="AJ83">
        <v>29.05</v>
      </c>
      <c r="AK83">
        <v>0</v>
      </c>
      <c r="AL83">
        <v>0</v>
      </c>
    </row>
    <row r="84" spans="1:38">
      <c r="A84" t="s">
        <v>126</v>
      </c>
      <c r="B84" s="34">
        <v>238.18</v>
      </c>
      <c r="C84" s="34">
        <v>74.239999999999995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118.51</v>
      </c>
      <c r="N84">
        <v>132.84</v>
      </c>
      <c r="O84">
        <v>101.41</v>
      </c>
      <c r="P84">
        <v>2.41</v>
      </c>
      <c r="Q84">
        <v>6.61</v>
      </c>
      <c r="R84" s="93">
        <v>0</v>
      </c>
      <c r="S84" s="93">
        <v>0</v>
      </c>
      <c r="T84" s="93">
        <v>0</v>
      </c>
      <c r="U84">
        <v>2.4700000000000002</v>
      </c>
      <c r="V84">
        <v>0</v>
      </c>
      <c r="W84">
        <v>2.79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7.66</v>
      </c>
      <c r="AH84">
        <v>13.33</v>
      </c>
      <c r="AI84">
        <v>13.33</v>
      </c>
      <c r="AJ84">
        <v>29.05</v>
      </c>
      <c r="AK84">
        <v>0</v>
      </c>
      <c r="AL84">
        <v>0</v>
      </c>
    </row>
    <row r="85" spans="1:38">
      <c r="A85" t="s">
        <v>127</v>
      </c>
      <c r="B85" s="34">
        <v>238.18</v>
      </c>
      <c r="C85" s="34">
        <v>74.239999999999995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118.51</v>
      </c>
      <c r="N85">
        <v>132.84</v>
      </c>
      <c r="O85">
        <v>101.41</v>
      </c>
      <c r="P85">
        <v>2.41</v>
      </c>
      <c r="Q85">
        <v>6.61</v>
      </c>
      <c r="R85" s="93">
        <v>0</v>
      </c>
      <c r="S85" s="93">
        <v>0</v>
      </c>
      <c r="T85" s="93">
        <v>0</v>
      </c>
      <c r="U85">
        <v>2.4700000000000002</v>
      </c>
      <c r="V85">
        <v>0</v>
      </c>
      <c r="W85">
        <v>2.79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13.33</v>
      </c>
      <c r="AI85">
        <v>13.33</v>
      </c>
      <c r="AJ85">
        <v>29.05</v>
      </c>
      <c r="AK85">
        <v>0</v>
      </c>
      <c r="AL85">
        <v>0</v>
      </c>
    </row>
    <row r="86" spans="1:38">
      <c r="A86" t="s">
        <v>128</v>
      </c>
      <c r="B86" s="34">
        <v>238.18</v>
      </c>
      <c r="C86" s="34">
        <v>74.239999999999995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118.51</v>
      </c>
      <c r="N86">
        <v>132.84</v>
      </c>
      <c r="O86">
        <v>101.41</v>
      </c>
      <c r="P86">
        <v>2.41</v>
      </c>
      <c r="Q86">
        <v>6.61</v>
      </c>
      <c r="R86" s="93">
        <v>0</v>
      </c>
      <c r="S86" s="93">
        <v>0</v>
      </c>
      <c r="T86" s="93">
        <v>0</v>
      </c>
      <c r="U86">
        <v>2.4700000000000002</v>
      </c>
      <c r="V86">
        <v>0</v>
      </c>
      <c r="W86">
        <v>2.79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13.33</v>
      </c>
      <c r="AI86">
        <v>13.33</v>
      </c>
      <c r="AJ86">
        <v>29.05</v>
      </c>
      <c r="AK86">
        <v>0</v>
      </c>
      <c r="AL86">
        <v>0</v>
      </c>
    </row>
    <row r="87" spans="1:38">
      <c r="A87" t="s">
        <v>129</v>
      </c>
      <c r="B87" s="34">
        <v>238.18</v>
      </c>
      <c r="C87" s="34">
        <v>74.239999999999995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118.51</v>
      </c>
      <c r="N87">
        <v>132.84</v>
      </c>
      <c r="O87">
        <v>101.41</v>
      </c>
      <c r="P87">
        <v>2.41</v>
      </c>
      <c r="Q87">
        <v>6.61</v>
      </c>
      <c r="R87" s="93">
        <v>0</v>
      </c>
      <c r="S87" s="93">
        <v>0</v>
      </c>
      <c r="T87" s="93">
        <v>0</v>
      </c>
      <c r="U87">
        <v>2.4700000000000002</v>
      </c>
      <c r="V87">
        <v>0</v>
      </c>
      <c r="W87">
        <v>2.79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13.33</v>
      </c>
      <c r="AI87">
        <v>13.33</v>
      </c>
      <c r="AJ87">
        <v>29.05</v>
      </c>
      <c r="AK87">
        <v>0</v>
      </c>
      <c r="AL87">
        <v>0</v>
      </c>
    </row>
    <row r="88" spans="1:38">
      <c r="A88" t="s">
        <v>130</v>
      </c>
      <c r="B88" s="34">
        <v>238.18</v>
      </c>
      <c r="C88" s="34">
        <v>74.239999999999995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118.51</v>
      </c>
      <c r="N88">
        <v>132.84</v>
      </c>
      <c r="O88">
        <v>101.41</v>
      </c>
      <c r="P88">
        <v>2.41</v>
      </c>
      <c r="Q88">
        <v>6.61</v>
      </c>
      <c r="R88" s="93">
        <v>0</v>
      </c>
      <c r="S88" s="93">
        <v>0</v>
      </c>
      <c r="T88" s="93">
        <v>0</v>
      </c>
      <c r="U88">
        <v>2.4700000000000002</v>
      </c>
      <c r="V88">
        <v>0</v>
      </c>
      <c r="W88">
        <v>2.79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13.33</v>
      </c>
      <c r="AI88">
        <v>13.33</v>
      </c>
      <c r="AJ88">
        <v>29.05</v>
      </c>
      <c r="AK88">
        <v>0</v>
      </c>
      <c r="AL88">
        <v>0</v>
      </c>
    </row>
    <row r="89" spans="1:38">
      <c r="A89" t="s">
        <v>131</v>
      </c>
      <c r="B89" s="34">
        <v>238.18</v>
      </c>
      <c r="C89" s="34">
        <v>74.239999999999995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118.51</v>
      </c>
      <c r="N89">
        <v>132.84</v>
      </c>
      <c r="O89">
        <v>101.41</v>
      </c>
      <c r="P89">
        <v>2.41</v>
      </c>
      <c r="Q89">
        <v>6.61</v>
      </c>
      <c r="R89" s="93">
        <v>0</v>
      </c>
      <c r="S89" s="93">
        <v>0</v>
      </c>
      <c r="T89" s="93">
        <v>0</v>
      </c>
      <c r="U89">
        <v>2.4700000000000002</v>
      </c>
      <c r="V89">
        <v>0</v>
      </c>
      <c r="W89">
        <v>2.79</v>
      </c>
      <c r="X89">
        <v>20.03</v>
      </c>
      <c r="Y89">
        <v>6.68</v>
      </c>
      <c r="Z89">
        <v>6.68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13.33</v>
      </c>
      <c r="AI89">
        <v>13.33</v>
      </c>
      <c r="AJ89">
        <v>29.05</v>
      </c>
      <c r="AK89">
        <v>0</v>
      </c>
      <c r="AL89">
        <v>0</v>
      </c>
    </row>
    <row r="90" spans="1:38">
      <c r="A90" t="s">
        <v>132</v>
      </c>
      <c r="B90" s="34">
        <v>238.18</v>
      </c>
      <c r="C90" s="34">
        <v>74.239999999999995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118.51</v>
      </c>
      <c r="N90">
        <v>132.84</v>
      </c>
      <c r="O90">
        <v>101.41</v>
      </c>
      <c r="P90">
        <v>2.41</v>
      </c>
      <c r="Q90">
        <v>6.61</v>
      </c>
      <c r="R90" s="93">
        <v>0</v>
      </c>
      <c r="S90" s="93">
        <v>0</v>
      </c>
      <c r="T90" s="93">
        <v>0</v>
      </c>
      <c r="U90">
        <v>2.4700000000000002</v>
      </c>
      <c r="V90">
        <v>0</v>
      </c>
      <c r="W90">
        <v>2.79</v>
      </c>
      <c r="X90">
        <v>20.56</v>
      </c>
      <c r="Y90">
        <v>6.86</v>
      </c>
      <c r="Z90">
        <v>6.85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13.33</v>
      </c>
      <c r="AI90">
        <v>13.33</v>
      </c>
      <c r="AJ90">
        <v>29.05</v>
      </c>
      <c r="AK90">
        <v>0</v>
      </c>
      <c r="AL90">
        <v>0</v>
      </c>
    </row>
    <row r="91" spans="1:38">
      <c r="A91" t="s">
        <v>133</v>
      </c>
      <c r="B91" s="34">
        <v>238.18</v>
      </c>
      <c r="C91" s="34">
        <v>74.239999999999995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87.14</v>
      </c>
      <c r="N91">
        <v>132.84</v>
      </c>
      <c r="O91">
        <v>101.41</v>
      </c>
      <c r="P91">
        <v>2.33</v>
      </c>
      <c r="Q91">
        <v>6.61</v>
      </c>
      <c r="R91" s="93">
        <v>0</v>
      </c>
      <c r="S91" s="93">
        <v>0</v>
      </c>
      <c r="T91" s="93">
        <v>0</v>
      </c>
      <c r="U91">
        <v>2.31</v>
      </c>
      <c r="V91">
        <v>0</v>
      </c>
      <c r="W91">
        <v>2.79</v>
      </c>
      <c r="X91">
        <v>19.75</v>
      </c>
      <c r="Y91">
        <v>6.59</v>
      </c>
      <c r="Z91">
        <v>6.58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13.33</v>
      </c>
      <c r="AI91">
        <v>13.33</v>
      </c>
      <c r="AJ91">
        <v>29.05</v>
      </c>
      <c r="AK91">
        <v>0</v>
      </c>
      <c r="AL91">
        <v>0</v>
      </c>
    </row>
    <row r="92" spans="1:38">
      <c r="A92" t="s">
        <v>134</v>
      </c>
      <c r="B92" s="34">
        <v>238.18</v>
      </c>
      <c r="C92" s="34">
        <v>74.239999999999995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67.77</v>
      </c>
      <c r="N92">
        <v>132.84</v>
      </c>
      <c r="O92">
        <v>101.41</v>
      </c>
      <c r="P92">
        <v>2.33</v>
      </c>
      <c r="Q92">
        <v>6.61</v>
      </c>
      <c r="R92" s="93">
        <v>0</v>
      </c>
      <c r="S92" s="93">
        <v>0</v>
      </c>
      <c r="T92" s="93">
        <v>0</v>
      </c>
      <c r="U92">
        <v>2.31</v>
      </c>
      <c r="V92">
        <v>0</v>
      </c>
      <c r="W92">
        <v>2.79</v>
      </c>
      <c r="X92">
        <v>19.559999999999999</v>
      </c>
      <c r="Y92">
        <v>6.52</v>
      </c>
      <c r="Z92">
        <v>6.52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13.33</v>
      </c>
      <c r="AI92">
        <v>13.33</v>
      </c>
      <c r="AJ92">
        <v>29.05</v>
      </c>
      <c r="AK92">
        <v>0</v>
      </c>
      <c r="AL92">
        <v>0</v>
      </c>
    </row>
    <row r="93" spans="1:38">
      <c r="A93" t="s">
        <v>135</v>
      </c>
      <c r="B93" s="34">
        <v>238.18</v>
      </c>
      <c r="C93" s="34">
        <v>74.239999999999995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67.77</v>
      </c>
      <c r="N93">
        <v>132.84</v>
      </c>
      <c r="O93">
        <v>101.41</v>
      </c>
      <c r="P93">
        <v>2.33</v>
      </c>
      <c r="Q93">
        <v>6.61</v>
      </c>
      <c r="R93" s="93">
        <v>0</v>
      </c>
      <c r="S93" s="93">
        <v>0</v>
      </c>
      <c r="T93" s="93">
        <v>0</v>
      </c>
      <c r="U93">
        <v>2.31</v>
      </c>
      <c r="V93">
        <v>0</v>
      </c>
      <c r="W93">
        <v>2.79</v>
      </c>
      <c r="X93">
        <v>20.010000000000002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13.33</v>
      </c>
      <c r="AI93">
        <v>13.33</v>
      </c>
      <c r="AJ93">
        <v>29.05</v>
      </c>
      <c r="AK93">
        <v>0</v>
      </c>
      <c r="AL93">
        <v>0</v>
      </c>
    </row>
    <row r="94" spans="1:38">
      <c r="A94" t="s">
        <v>136</v>
      </c>
      <c r="B94" s="34">
        <v>238.18</v>
      </c>
      <c r="C94" s="34">
        <v>74.239999999999995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67.77</v>
      </c>
      <c r="N94">
        <v>132.84</v>
      </c>
      <c r="O94">
        <v>101.41</v>
      </c>
      <c r="P94">
        <v>2.33</v>
      </c>
      <c r="Q94">
        <v>6.61</v>
      </c>
      <c r="R94" s="93">
        <v>0</v>
      </c>
      <c r="S94" s="93">
        <v>0</v>
      </c>
      <c r="T94" s="93">
        <v>0</v>
      </c>
      <c r="U94">
        <v>2.31</v>
      </c>
      <c r="V94">
        <v>0</v>
      </c>
      <c r="W94">
        <v>2.79</v>
      </c>
      <c r="X94">
        <v>20.02</v>
      </c>
      <c r="Y94">
        <v>6.69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13.33</v>
      </c>
      <c r="AI94">
        <v>13.33</v>
      </c>
      <c r="AJ94">
        <v>29.05</v>
      </c>
      <c r="AK94">
        <v>0</v>
      </c>
      <c r="AL94">
        <v>0</v>
      </c>
    </row>
    <row r="95" spans="1:38">
      <c r="A95" t="s">
        <v>137</v>
      </c>
      <c r="B95" s="34">
        <v>238.18</v>
      </c>
      <c r="C95" s="34">
        <v>74.239999999999995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67.77</v>
      </c>
      <c r="N95">
        <v>132.84</v>
      </c>
      <c r="O95">
        <v>101.41</v>
      </c>
      <c r="P95">
        <v>2.33</v>
      </c>
      <c r="Q95">
        <v>6.61</v>
      </c>
      <c r="R95" s="93">
        <v>0</v>
      </c>
      <c r="S95" s="93">
        <v>0</v>
      </c>
      <c r="T95" s="93">
        <v>0</v>
      </c>
      <c r="U95">
        <v>2.31</v>
      </c>
      <c r="V95">
        <v>0</v>
      </c>
      <c r="W95">
        <v>2.79</v>
      </c>
      <c r="X95">
        <v>20.53</v>
      </c>
      <c r="Y95">
        <v>6.86</v>
      </c>
      <c r="Z95">
        <v>6.84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13.33</v>
      </c>
      <c r="AI95">
        <v>13.33</v>
      </c>
      <c r="AJ95">
        <v>27.11</v>
      </c>
      <c r="AK95">
        <v>0</v>
      </c>
      <c r="AL95">
        <v>0</v>
      </c>
    </row>
    <row r="96" spans="1:38">
      <c r="A96" t="s">
        <v>138</v>
      </c>
      <c r="B96" s="34">
        <v>238.18</v>
      </c>
      <c r="C96" s="34">
        <v>74.239999999999995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67.77</v>
      </c>
      <c r="N96">
        <v>132.84</v>
      </c>
      <c r="O96">
        <v>101.41</v>
      </c>
      <c r="P96">
        <v>2.33</v>
      </c>
      <c r="Q96">
        <v>6.61</v>
      </c>
      <c r="R96" s="93">
        <v>0</v>
      </c>
      <c r="S96" s="93">
        <v>0</v>
      </c>
      <c r="T96" s="93">
        <v>0</v>
      </c>
      <c r="U96">
        <v>2.31</v>
      </c>
      <c r="V96">
        <v>0</v>
      </c>
      <c r="W96">
        <v>2.79</v>
      </c>
      <c r="X96">
        <v>20.27</v>
      </c>
      <c r="Y96">
        <v>6.76</v>
      </c>
      <c r="Z96">
        <v>6.76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13.33</v>
      </c>
      <c r="AI96">
        <v>13.33</v>
      </c>
      <c r="AJ96">
        <v>27.11</v>
      </c>
      <c r="AK96">
        <v>0</v>
      </c>
      <c r="AL96">
        <v>0</v>
      </c>
    </row>
    <row r="97" spans="1:50">
      <c r="A97" t="s">
        <v>139</v>
      </c>
      <c r="B97" s="34">
        <v>238.18</v>
      </c>
      <c r="C97" s="34">
        <v>74.239999999999995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67.77</v>
      </c>
      <c r="N97">
        <v>132.84</v>
      </c>
      <c r="O97">
        <v>101.41</v>
      </c>
      <c r="P97">
        <v>2.33</v>
      </c>
      <c r="Q97">
        <v>6.61</v>
      </c>
      <c r="R97" s="93">
        <v>0</v>
      </c>
      <c r="S97" s="93">
        <v>0</v>
      </c>
      <c r="T97" s="93">
        <v>0</v>
      </c>
      <c r="U97">
        <v>2.31</v>
      </c>
      <c r="V97">
        <v>0</v>
      </c>
      <c r="W97">
        <v>2.79</v>
      </c>
      <c r="X97">
        <v>19.64</v>
      </c>
      <c r="Y97">
        <v>6.55</v>
      </c>
      <c r="Z97">
        <v>6.54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13.33</v>
      </c>
      <c r="AI97">
        <v>13.33</v>
      </c>
      <c r="AJ97">
        <v>27.11</v>
      </c>
      <c r="AK97">
        <v>0</v>
      </c>
      <c r="AL97">
        <v>0</v>
      </c>
    </row>
    <row r="98" spans="1:50">
      <c r="A98" t="s">
        <v>140</v>
      </c>
      <c r="B98" s="34">
        <v>238.18</v>
      </c>
      <c r="C98" s="34">
        <v>74.239999999999995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67.77</v>
      </c>
      <c r="N98">
        <v>132.84</v>
      </c>
      <c r="O98">
        <v>101.41</v>
      </c>
      <c r="P98">
        <v>2.33</v>
      </c>
      <c r="Q98">
        <v>6.61</v>
      </c>
      <c r="R98" s="93">
        <v>0</v>
      </c>
      <c r="S98" s="93">
        <v>0</v>
      </c>
      <c r="T98" s="93">
        <v>0</v>
      </c>
      <c r="U98">
        <v>2.31</v>
      </c>
      <c r="V98">
        <v>0</v>
      </c>
      <c r="W98">
        <v>2.79</v>
      </c>
      <c r="X98">
        <v>19.36</v>
      </c>
      <c r="Y98">
        <v>6.47</v>
      </c>
      <c r="Z98">
        <v>6.45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6.34</v>
      </c>
      <c r="AH98">
        <v>13.33</v>
      </c>
      <c r="AI98">
        <v>13.33</v>
      </c>
      <c r="AJ98">
        <v>27.11</v>
      </c>
      <c r="AK98">
        <v>0</v>
      </c>
      <c r="AL98">
        <v>0</v>
      </c>
    </row>
    <row r="99" spans="1:50">
      <c r="A99" t="s">
        <v>141</v>
      </c>
      <c r="B99" s="34">
        <f>SUM(B3:B98)/4000</f>
        <v>5.4186950000000031</v>
      </c>
      <c r="C99" s="34">
        <f t="shared" ref="C99:P99" si="2">SUM(C3:C98)/4000</f>
        <v>1.4461024999999981</v>
      </c>
      <c r="D99" s="93">
        <f t="shared" ref="D99" si="3">SUM(D3:D98)/4000</f>
        <v>0.8710074999999996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0.11237499999999999</v>
      </c>
      <c r="K99" s="37">
        <f t="shared" si="2"/>
        <v>0.11587249999999999</v>
      </c>
      <c r="L99" s="37">
        <f t="shared" si="2"/>
        <v>0.11876750000000004</v>
      </c>
      <c r="M99">
        <f t="shared" si="2"/>
        <v>2.3762650000000027</v>
      </c>
      <c r="N99">
        <f t="shared" si="2"/>
        <v>3.1881600000000025</v>
      </c>
      <c r="O99">
        <f t="shared" si="2"/>
        <v>2.2050799999999979</v>
      </c>
      <c r="P99">
        <f t="shared" si="2"/>
        <v>5.668999999999999E-2</v>
      </c>
      <c r="Q99">
        <f t="shared" ref="Q99:AF99" si="5">SUM(Q3:Q98)/4000</f>
        <v>0.15009249999999996</v>
      </c>
      <c r="R99" s="93">
        <f t="shared" si="5"/>
        <v>0.28433249999999999</v>
      </c>
      <c r="S99" s="93">
        <f t="shared" si="5"/>
        <v>0.30183499999999996</v>
      </c>
      <c r="T99" s="93">
        <f t="shared" si="5"/>
        <v>0.28483999999999987</v>
      </c>
      <c r="U99">
        <f t="shared" si="5"/>
        <v>5.7360000000000001E-2</v>
      </c>
      <c r="V99">
        <f t="shared" si="5"/>
        <v>0.93169304250000018</v>
      </c>
      <c r="W99">
        <f t="shared" si="5"/>
        <v>6.7150000000000001E-2</v>
      </c>
      <c r="X99">
        <f t="shared" si="5"/>
        <v>0.38680749999999997</v>
      </c>
      <c r="Y99">
        <f t="shared" si="5"/>
        <v>0.12887250000000006</v>
      </c>
      <c r="Z99">
        <f t="shared" si="5"/>
        <v>0.12897249999999999</v>
      </c>
      <c r="AA99">
        <f t="shared" si="5"/>
        <v>1.6953424999999995</v>
      </c>
      <c r="AB99">
        <f t="shared" si="5"/>
        <v>0.33908250000000001</v>
      </c>
      <c r="AC99">
        <f t="shared" si="5"/>
        <v>0.62750249999999985</v>
      </c>
      <c r="AD99">
        <f t="shared" si="5"/>
        <v>0.32118750000000001</v>
      </c>
      <c r="AE99">
        <f t="shared" si="5"/>
        <v>0.53800000000000003</v>
      </c>
      <c r="AF99">
        <f t="shared" si="5"/>
        <v>0.26824999999999999</v>
      </c>
      <c r="AG99">
        <f t="shared" ref="AG99:AM99" si="6">SUM(AG3:AG98)/4000</f>
        <v>0.14640999999999993</v>
      </c>
      <c r="AH99">
        <f t="shared" si="6"/>
        <v>0.27135999999999982</v>
      </c>
      <c r="AI99">
        <f t="shared" si="6"/>
        <v>0.27135999999999982</v>
      </c>
      <c r="AJ99">
        <f t="shared" si="6"/>
        <v>0.63733000000000062</v>
      </c>
      <c r="AK99">
        <f t="shared" si="6"/>
        <v>1.3607999999999998</v>
      </c>
      <c r="AL99">
        <f t="shared" si="6"/>
        <v>0.58319999999999994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254.80148775325068</v>
      </c>
      <c r="L3">
        <v>9.4196098223450448</v>
      </c>
      <c r="M3">
        <v>63.770966655439551</v>
      </c>
      <c r="N3">
        <v>0</v>
      </c>
      <c r="O3">
        <v>73.292514407416689</v>
      </c>
      <c r="P3">
        <v>20.452095808383234</v>
      </c>
      <c r="Q3">
        <v>4.3900615763546806</v>
      </c>
      <c r="R3">
        <v>19.224311809968849</v>
      </c>
      <c r="S3">
        <v>11.591019091751624</v>
      </c>
      <c r="T3">
        <v>0</v>
      </c>
      <c r="U3">
        <v>62.137932123125488</v>
      </c>
      <c r="V3">
        <v>9.1010772211088842</v>
      </c>
      <c r="W3">
        <v>19.862507994518044</v>
      </c>
      <c r="X3">
        <v>43.194819871862201</v>
      </c>
      <c r="Y3">
        <v>0</v>
      </c>
      <c r="Z3">
        <v>0</v>
      </c>
      <c r="AA3">
        <v>0</v>
      </c>
      <c r="AB3">
        <v>0</v>
      </c>
      <c r="AC3">
        <v>0</v>
      </c>
      <c r="AD3">
        <v>0.58020000000000005</v>
      </c>
      <c r="AE3">
        <v>7.2375939999999996</v>
      </c>
      <c r="AF3">
        <v>6.1515000000000013</v>
      </c>
      <c r="AG3">
        <v>13.844313119999999</v>
      </c>
      <c r="AH3">
        <v>9.1502400000000002</v>
      </c>
      <c r="AI3">
        <v>0</v>
      </c>
      <c r="AJ3">
        <v>0</v>
      </c>
      <c r="AK3">
        <v>11.538180000000002</v>
      </c>
      <c r="AL3">
        <v>1.9071799999999999</v>
      </c>
      <c r="AM3">
        <v>0</v>
      </c>
      <c r="AN3">
        <v>0</v>
      </c>
      <c r="AO3">
        <v>0.64562399999999986</v>
      </c>
      <c r="AP3">
        <v>2.2505361551338487</v>
      </c>
      <c r="AQ3">
        <v>0</v>
      </c>
      <c r="AR3">
        <v>22.547849999999993</v>
      </c>
      <c r="AS3">
        <v>4.431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650.16807018142401</v>
      </c>
      <c r="DN3">
        <v>21.354551229235039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254.80148775325068</v>
      </c>
      <c r="L4">
        <v>9.4195511132762135</v>
      </c>
      <c r="M4">
        <v>63.770966655439551</v>
      </c>
      <c r="N4">
        <v>0</v>
      </c>
      <c r="O4">
        <v>73.292514407416689</v>
      </c>
      <c r="P4">
        <v>20.452095808383234</v>
      </c>
      <c r="Q4">
        <v>4.3900615763546806</v>
      </c>
      <c r="R4">
        <v>18.61608937129969</v>
      </c>
      <c r="S4">
        <v>11.591019091751624</v>
      </c>
      <c r="T4">
        <v>0</v>
      </c>
      <c r="U4">
        <v>62.137932123125488</v>
      </c>
      <c r="V4">
        <v>9.1010772211088842</v>
      </c>
      <c r="W4">
        <v>19.862507994518044</v>
      </c>
      <c r="X4">
        <v>43.194819871862201</v>
      </c>
      <c r="Y4">
        <v>0</v>
      </c>
      <c r="Z4">
        <v>0</v>
      </c>
      <c r="AA4">
        <v>0</v>
      </c>
      <c r="AB4">
        <v>0</v>
      </c>
      <c r="AC4">
        <v>0</v>
      </c>
      <c r="AD4">
        <v>0.58020000000000005</v>
      </c>
      <c r="AE4">
        <v>7.2375939999999996</v>
      </c>
      <c r="AF4">
        <v>6.1515000000000013</v>
      </c>
      <c r="AG4">
        <v>13.844313119999999</v>
      </c>
      <c r="AH4">
        <v>9.1502400000000002</v>
      </c>
      <c r="AI4">
        <v>0</v>
      </c>
      <c r="AJ4">
        <v>0</v>
      </c>
      <c r="AK4">
        <v>11.538180000000002</v>
      </c>
      <c r="AL4">
        <v>1.9071799999999999</v>
      </c>
      <c r="AM4">
        <v>0</v>
      </c>
      <c r="AN4">
        <v>0</v>
      </c>
      <c r="AO4">
        <v>0.64562399999999986</v>
      </c>
      <c r="AP4">
        <v>2.2505361551338487</v>
      </c>
      <c r="AQ4">
        <v>0</v>
      </c>
      <c r="AR4">
        <v>22.547849999999993</v>
      </c>
      <c r="AS4">
        <v>4.431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649.57913244227427</v>
      </c>
      <c r="DN4">
        <v>21.335207820646826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254.80148775325068</v>
      </c>
      <c r="L5">
        <v>9.4196354883081153</v>
      </c>
      <c r="M5">
        <v>63.770966655439551</v>
      </c>
      <c r="N5">
        <v>0</v>
      </c>
      <c r="O5">
        <v>73.292514407416689</v>
      </c>
      <c r="P5">
        <v>20.452095808383234</v>
      </c>
      <c r="Q5">
        <v>4.3900615763546806</v>
      </c>
      <c r="R5">
        <v>18.61608937129969</v>
      </c>
      <c r="S5">
        <v>11.591019091751624</v>
      </c>
      <c r="T5">
        <v>0</v>
      </c>
      <c r="U5">
        <v>62.137932123125488</v>
      </c>
      <c r="V5">
        <v>9.1010772211088842</v>
      </c>
      <c r="W5">
        <v>19.862507994518044</v>
      </c>
      <c r="X5">
        <v>43.194819871862201</v>
      </c>
      <c r="Y5">
        <v>0</v>
      </c>
      <c r="Z5">
        <v>0</v>
      </c>
      <c r="AA5">
        <v>0</v>
      </c>
      <c r="AB5">
        <v>0</v>
      </c>
      <c r="AC5">
        <v>0</v>
      </c>
      <c r="AD5">
        <v>0.58020000000000005</v>
      </c>
      <c r="AE5">
        <v>7.2375939999999996</v>
      </c>
      <c r="AF5">
        <v>6.1515000000000013</v>
      </c>
      <c r="AG5">
        <v>13.844313119999999</v>
      </c>
      <c r="AH5">
        <v>9.1502400000000002</v>
      </c>
      <c r="AI5">
        <v>0</v>
      </c>
      <c r="AJ5">
        <v>0</v>
      </c>
      <c r="AK5">
        <v>11.538180000000002</v>
      </c>
      <c r="AL5">
        <v>1.9071799999999999</v>
      </c>
      <c r="AM5">
        <v>0</v>
      </c>
      <c r="AN5">
        <v>0</v>
      </c>
      <c r="AO5">
        <v>0.64562399999999986</v>
      </c>
      <c r="AP5">
        <v>5.3450233684428916</v>
      </c>
      <c r="AQ5">
        <v>0</v>
      </c>
      <c r="AR5">
        <v>4.8489999999999993</v>
      </c>
      <c r="AS5">
        <v>4.431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635.43908843267036</v>
      </c>
      <c r="DN5">
        <v>20.870973418591745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254.80564066339065</v>
      </c>
      <c r="L6">
        <v>9.4196354883081153</v>
      </c>
      <c r="M6">
        <v>63.770966655439551</v>
      </c>
      <c r="N6">
        <v>0</v>
      </c>
      <c r="O6">
        <v>73.292514407416689</v>
      </c>
      <c r="P6">
        <v>20.452095808383234</v>
      </c>
      <c r="Q6">
        <v>4.3900615763546806</v>
      </c>
      <c r="R6">
        <v>18.61608937129969</v>
      </c>
      <c r="S6">
        <v>11.591019091751624</v>
      </c>
      <c r="T6">
        <v>0</v>
      </c>
      <c r="U6">
        <v>62.137932123125488</v>
      </c>
      <c r="V6">
        <v>9.1010772211088842</v>
      </c>
      <c r="W6">
        <v>19.862507994518044</v>
      </c>
      <c r="X6">
        <v>43.194819871862201</v>
      </c>
      <c r="Y6">
        <v>0</v>
      </c>
      <c r="Z6">
        <v>0</v>
      </c>
      <c r="AA6">
        <v>0</v>
      </c>
      <c r="AB6">
        <v>0</v>
      </c>
      <c r="AC6">
        <v>0</v>
      </c>
      <c r="AD6">
        <v>0.58020000000000005</v>
      </c>
      <c r="AE6">
        <v>7.2375939999999996</v>
      </c>
      <c r="AF6">
        <v>6.1515000000000013</v>
      </c>
      <c r="AG6">
        <v>13.844313119999999</v>
      </c>
      <c r="AH6">
        <v>9.1502400000000002</v>
      </c>
      <c r="AI6">
        <v>0</v>
      </c>
      <c r="AJ6">
        <v>0</v>
      </c>
      <c r="AK6">
        <v>11.538180000000002</v>
      </c>
      <c r="AL6">
        <v>1.9071799999999999</v>
      </c>
      <c r="AM6">
        <v>0</v>
      </c>
      <c r="AN6">
        <v>0</v>
      </c>
      <c r="AO6">
        <v>0.64562399999999986</v>
      </c>
      <c r="AP6">
        <v>5.3450233684428916</v>
      </c>
      <c r="AQ6">
        <v>0</v>
      </c>
      <c r="AR6">
        <v>4.8489999999999993</v>
      </c>
      <c r="AS6">
        <v>4.431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635.4431089452944</v>
      </c>
      <c r="DN6">
        <v>20.871105816107672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254.80564066339065</v>
      </c>
      <c r="L7">
        <v>9.4196354883081153</v>
      </c>
      <c r="M7">
        <v>63.770966655439551</v>
      </c>
      <c r="N7">
        <v>0</v>
      </c>
      <c r="O7">
        <v>73.292514407416689</v>
      </c>
      <c r="P7">
        <v>20.452095808383234</v>
      </c>
      <c r="Q7">
        <v>4.3900615763546806</v>
      </c>
      <c r="R7">
        <v>18.61608937129969</v>
      </c>
      <c r="S7">
        <v>11.594519733185102</v>
      </c>
      <c r="T7">
        <v>0</v>
      </c>
      <c r="U7">
        <v>62.137932123125488</v>
      </c>
      <c r="V7">
        <v>9.1010772211088842</v>
      </c>
      <c r="W7">
        <v>19.862507994518044</v>
      </c>
      <c r="X7">
        <v>43.194819871862201</v>
      </c>
      <c r="Y7">
        <v>0</v>
      </c>
      <c r="Z7">
        <v>0</v>
      </c>
      <c r="AA7">
        <v>0</v>
      </c>
      <c r="AB7">
        <v>0</v>
      </c>
      <c r="AC7">
        <v>0</v>
      </c>
      <c r="AD7">
        <v>0.58020000000000005</v>
      </c>
      <c r="AE7">
        <v>7.2375939999999996</v>
      </c>
      <c r="AF7">
        <v>6.1515000000000013</v>
      </c>
      <c r="AG7">
        <v>13.844313119999999</v>
      </c>
      <c r="AH7">
        <v>9.1502400000000002</v>
      </c>
      <c r="AI7">
        <v>0</v>
      </c>
      <c r="AJ7">
        <v>0</v>
      </c>
      <c r="AK7">
        <v>11.538180000000002</v>
      </c>
      <c r="AL7">
        <v>1.9071799999999999</v>
      </c>
      <c r="AM7">
        <v>0</v>
      </c>
      <c r="AN7">
        <v>0</v>
      </c>
      <c r="AO7">
        <v>0.64562399999999986</v>
      </c>
      <c r="AP7">
        <v>5.3450233684428916</v>
      </c>
      <c r="AQ7">
        <v>0</v>
      </c>
      <c r="AR7">
        <v>4.8489999999999993</v>
      </c>
      <c r="AS7">
        <v>4.431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635.44649795439784</v>
      </c>
      <c r="DN7">
        <v>20.871217448437648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254.80564066339065</v>
      </c>
      <c r="L8">
        <v>9.4196354883081153</v>
      </c>
      <c r="M8">
        <v>63.770966655439551</v>
      </c>
      <c r="N8">
        <v>0</v>
      </c>
      <c r="O8">
        <v>73.292514407416689</v>
      </c>
      <c r="P8">
        <v>20.452095808383234</v>
      </c>
      <c r="Q8">
        <v>4.3900615763546806</v>
      </c>
      <c r="R8">
        <v>18.61608937129969</v>
      </c>
      <c r="S8">
        <v>11.594519733185102</v>
      </c>
      <c r="T8">
        <v>0</v>
      </c>
      <c r="U8">
        <v>62.137932123125488</v>
      </c>
      <c r="V8">
        <v>9.1010772211088842</v>
      </c>
      <c r="W8">
        <v>19.862507994518044</v>
      </c>
      <c r="X8">
        <v>43.194819871862201</v>
      </c>
      <c r="Y8">
        <v>0</v>
      </c>
      <c r="Z8">
        <v>0</v>
      </c>
      <c r="AA8">
        <v>0</v>
      </c>
      <c r="AB8">
        <v>0</v>
      </c>
      <c r="AC8">
        <v>0</v>
      </c>
      <c r="AD8">
        <v>0.58020000000000005</v>
      </c>
      <c r="AE8">
        <v>7.2375939999999996</v>
      </c>
      <c r="AF8">
        <v>6.1515000000000013</v>
      </c>
      <c r="AG8">
        <v>13.844313119999999</v>
      </c>
      <c r="AH8">
        <v>0</v>
      </c>
      <c r="AI8">
        <v>0</v>
      </c>
      <c r="AJ8">
        <v>0</v>
      </c>
      <c r="AK8">
        <v>11.538180000000002</v>
      </c>
      <c r="AL8">
        <v>19.0718</v>
      </c>
      <c r="AM8">
        <v>0</v>
      </c>
      <c r="AN8">
        <v>0</v>
      </c>
      <c r="AO8">
        <v>0.64562399999999986</v>
      </c>
      <c r="AP8">
        <v>5.3450233684428916</v>
      </c>
      <c r="AQ8">
        <v>0</v>
      </c>
      <c r="AR8">
        <v>4.8489999999999993</v>
      </c>
      <c r="AS8">
        <v>4.431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643.20602108986634</v>
      </c>
      <c r="DN8">
        <v>21.126074312969052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254.79565746418777</v>
      </c>
      <c r="L9">
        <v>9.4196354883081153</v>
      </c>
      <c r="M9">
        <v>63.770966655439551</v>
      </c>
      <c r="N9">
        <v>0</v>
      </c>
      <c r="O9">
        <v>73.292514407416689</v>
      </c>
      <c r="P9">
        <v>20.452095808383234</v>
      </c>
      <c r="Q9">
        <v>4.3900615763546806</v>
      </c>
      <c r="R9">
        <v>18.623093946449359</v>
      </c>
      <c r="S9">
        <v>11.594519733185102</v>
      </c>
      <c r="T9">
        <v>0</v>
      </c>
      <c r="U9">
        <v>62.137932123125488</v>
      </c>
      <c r="V9">
        <v>9.1006070697674417</v>
      </c>
      <c r="W9">
        <v>19.859188448436051</v>
      </c>
      <c r="X9">
        <v>43.194819871862201</v>
      </c>
      <c r="Y9">
        <v>0</v>
      </c>
      <c r="Z9">
        <v>0</v>
      </c>
      <c r="AA9">
        <v>0</v>
      </c>
      <c r="AB9">
        <v>0</v>
      </c>
      <c r="AC9">
        <v>0</v>
      </c>
      <c r="AD9">
        <v>0.58020000000000005</v>
      </c>
      <c r="AE9">
        <v>7.2375939999999996</v>
      </c>
      <c r="AF9">
        <v>6.1515000000000013</v>
      </c>
      <c r="AG9">
        <v>13.844313119999999</v>
      </c>
      <c r="AH9">
        <v>0</v>
      </c>
      <c r="AI9">
        <v>0</v>
      </c>
      <c r="AJ9">
        <v>0</v>
      </c>
      <c r="AK9">
        <v>11.538180000000002</v>
      </c>
      <c r="AL9">
        <v>52.88089999999999</v>
      </c>
      <c r="AM9">
        <v>0</v>
      </c>
      <c r="AN9">
        <v>0</v>
      </c>
      <c r="AO9">
        <v>0.64562399999999986</v>
      </c>
      <c r="AP9">
        <v>2.2505361551338487</v>
      </c>
      <c r="AQ9">
        <v>0</v>
      </c>
      <c r="AR9">
        <v>4.8489999999999993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672.93753737836175</v>
      </c>
      <c r="DN9">
        <v>22.102402489687996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254.79565746418777</v>
      </c>
      <c r="L10">
        <v>9.4196354883081153</v>
      </c>
      <c r="M10">
        <v>63.770966655439551</v>
      </c>
      <c r="N10">
        <v>0</v>
      </c>
      <c r="O10">
        <v>73.292514407416689</v>
      </c>
      <c r="P10">
        <v>20.452095808383234</v>
      </c>
      <c r="Q10">
        <v>4.3900615763546806</v>
      </c>
      <c r="R10">
        <v>18.623093946449359</v>
      </c>
      <c r="S10">
        <v>11.594519733185102</v>
      </c>
      <c r="T10">
        <v>0</v>
      </c>
      <c r="U10">
        <v>62.137932123125488</v>
      </c>
      <c r="V10">
        <v>9.1006070697674417</v>
      </c>
      <c r="W10">
        <v>19.859188448436051</v>
      </c>
      <c r="X10">
        <v>43.194819871862201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0.58020000000000005</v>
      </c>
      <c r="AE10">
        <v>7.2375939999999996</v>
      </c>
      <c r="AF10">
        <v>6.1515000000000013</v>
      </c>
      <c r="AG10">
        <v>13.844313119999999</v>
      </c>
      <c r="AH10">
        <v>0</v>
      </c>
      <c r="AI10">
        <v>0</v>
      </c>
      <c r="AJ10">
        <v>0</v>
      </c>
      <c r="AK10">
        <v>11.538180000000002</v>
      </c>
      <c r="AL10">
        <v>52.88089999999999</v>
      </c>
      <c r="AM10">
        <v>0</v>
      </c>
      <c r="AN10">
        <v>0</v>
      </c>
      <c r="AO10">
        <v>0.64562399999999986</v>
      </c>
      <c r="AP10">
        <v>2.2505361551338487</v>
      </c>
      <c r="AQ10">
        <v>0</v>
      </c>
      <c r="AR10">
        <v>22.547849999999993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690.07356386051754</v>
      </c>
      <c r="DN10">
        <v>22.665226007532201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254.79565746418777</v>
      </c>
      <c r="L11">
        <v>9.4196354883081153</v>
      </c>
      <c r="M11">
        <v>63.770966655439551</v>
      </c>
      <c r="N11">
        <v>0</v>
      </c>
      <c r="O11">
        <v>73.292514407416689</v>
      </c>
      <c r="P11">
        <v>20.452095808383234</v>
      </c>
      <c r="Q11">
        <v>4.3900615763546806</v>
      </c>
      <c r="R11">
        <v>18.623093946449359</v>
      </c>
      <c r="S11">
        <v>11.594519733185102</v>
      </c>
      <c r="T11">
        <v>0</v>
      </c>
      <c r="U11">
        <v>62.137932123125488</v>
      </c>
      <c r="V11">
        <v>9.1006070697674417</v>
      </c>
      <c r="W11">
        <v>19.859188448436051</v>
      </c>
      <c r="X11">
        <v>43.194819871862201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0.58020000000000005</v>
      </c>
      <c r="AE11">
        <v>7.2375939999999996</v>
      </c>
      <c r="AF11">
        <v>6.1515000000000013</v>
      </c>
      <c r="AG11">
        <v>13.844313119999999</v>
      </c>
      <c r="AH11">
        <v>0</v>
      </c>
      <c r="AI11">
        <v>0</v>
      </c>
      <c r="AJ11">
        <v>0</v>
      </c>
      <c r="AK11">
        <v>11.538180000000002</v>
      </c>
      <c r="AL11">
        <v>52.88089999999999</v>
      </c>
      <c r="AM11">
        <v>0</v>
      </c>
      <c r="AN11">
        <v>0</v>
      </c>
      <c r="AO11">
        <v>0.64562399999999986</v>
      </c>
      <c r="AP11">
        <v>2.2505361551338487</v>
      </c>
      <c r="AQ11">
        <v>0</v>
      </c>
      <c r="AR11">
        <v>2.9093999999999993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671.05961674620585</v>
      </c>
      <c r="DN11">
        <v>22.040723121843794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254.79565746418777</v>
      </c>
      <c r="L12">
        <v>9.4196354883081153</v>
      </c>
      <c r="M12">
        <v>63.770966655439551</v>
      </c>
      <c r="N12">
        <v>0</v>
      </c>
      <c r="O12">
        <v>73.292514407416689</v>
      </c>
      <c r="P12">
        <v>20.452095808383234</v>
      </c>
      <c r="Q12">
        <v>4.3900615763546806</v>
      </c>
      <c r="R12">
        <v>18.623093946449359</v>
      </c>
      <c r="S12">
        <v>11.594519733185102</v>
      </c>
      <c r="T12">
        <v>0</v>
      </c>
      <c r="U12">
        <v>62.137932123125488</v>
      </c>
      <c r="V12">
        <v>9.1006070697674417</v>
      </c>
      <c r="W12">
        <v>19.859188448436051</v>
      </c>
      <c r="X12">
        <v>43.190940042288887</v>
      </c>
      <c r="Y12">
        <v>0</v>
      </c>
      <c r="Z12">
        <v>0.48309999999999986</v>
      </c>
      <c r="AA12">
        <v>0</v>
      </c>
      <c r="AB12">
        <v>0</v>
      </c>
      <c r="AC12">
        <v>0</v>
      </c>
      <c r="AD12">
        <v>0.58020000000000005</v>
      </c>
      <c r="AE12">
        <v>7.2375939999999996</v>
      </c>
      <c r="AF12">
        <v>6.1515000000000013</v>
      </c>
      <c r="AG12">
        <v>13.844313119999999</v>
      </c>
      <c r="AH12">
        <v>0</v>
      </c>
      <c r="AI12">
        <v>0</v>
      </c>
      <c r="AJ12">
        <v>0</v>
      </c>
      <c r="AK12">
        <v>11.538180000000002</v>
      </c>
      <c r="AL12">
        <v>52.88089999999999</v>
      </c>
      <c r="AM12">
        <v>0</v>
      </c>
      <c r="AN12">
        <v>0</v>
      </c>
      <c r="AO12">
        <v>0.64562399999999986</v>
      </c>
      <c r="AP12">
        <v>2.2505361551338487</v>
      </c>
      <c r="AQ12">
        <v>0</v>
      </c>
      <c r="AR12">
        <v>2.9093999999999993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671.52359757155489</v>
      </c>
      <c r="DN12">
        <v>22.055962466921361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254.80564066339065</v>
      </c>
      <c r="L13">
        <v>9.4196354883081153</v>
      </c>
      <c r="M13">
        <v>63.770966655439551</v>
      </c>
      <c r="N13">
        <v>0</v>
      </c>
      <c r="O13">
        <v>73.292514407416689</v>
      </c>
      <c r="P13">
        <v>20.452095808383234</v>
      </c>
      <c r="Q13">
        <v>4.3915800733496342</v>
      </c>
      <c r="R13">
        <v>17.990112465441818</v>
      </c>
      <c r="S13">
        <v>11.591445355191256</v>
      </c>
      <c r="T13">
        <v>0</v>
      </c>
      <c r="U13">
        <v>62.105413984461713</v>
      </c>
      <c r="V13">
        <v>6.6388644016468445</v>
      </c>
      <c r="W13">
        <v>19.862507994518044</v>
      </c>
      <c r="X13">
        <v>34.333344767441865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0.58020000000000005</v>
      </c>
      <c r="AE13">
        <v>7.2375939999999996</v>
      </c>
      <c r="AF13">
        <v>6.1515000000000013</v>
      </c>
      <c r="AG13">
        <v>13.844313119999999</v>
      </c>
      <c r="AH13">
        <v>0</v>
      </c>
      <c r="AI13">
        <v>0</v>
      </c>
      <c r="AJ13">
        <v>0</v>
      </c>
      <c r="AK13">
        <v>11.538180000000002</v>
      </c>
      <c r="AL13">
        <v>19.0718</v>
      </c>
      <c r="AM13">
        <v>0</v>
      </c>
      <c r="AN13">
        <v>0</v>
      </c>
      <c r="AO13">
        <v>0.64562399999999986</v>
      </c>
      <c r="AP13">
        <v>5.3450233684428916</v>
      </c>
      <c r="AQ13">
        <v>0</v>
      </c>
      <c r="AR13">
        <v>3.8791999999999995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633.4371514409695</v>
      </c>
      <c r="DN13">
        <v>20.805221912462958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254.80564066339065</v>
      </c>
      <c r="L14">
        <v>9.4196354883081153</v>
      </c>
      <c r="M14">
        <v>63.770966655439551</v>
      </c>
      <c r="N14">
        <v>0</v>
      </c>
      <c r="O14">
        <v>73.292514407416689</v>
      </c>
      <c r="P14">
        <v>20.452095808383234</v>
      </c>
      <c r="Q14">
        <v>4.3915800733496342</v>
      </c>
      <c r="R14">
        <v>18.61608937129969</v>
      </c>
      <c r="S14">
        <v>11.591445355191256</v>
      </c>
      <c r="T14">
        <v>0</v>
      </c>
      <c r="U14">
        <v>62.105413984461713</v>
      </c>
      <c r="V14">
        <v>8.729327224930362</v>
      </c>
      <c r="W14">
        <v>19.862507994518044</v>
      </c>
      <c r="X14">
        <v>43.194819871862201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0.58020000000000005</v>
      </c>
      <c r="AE14">
        <v>7.2375939999999996</v>
      </c>
      <c r="AF14">
        <v>6.1515000000000013</v>
      </c>
      <c r="AG14">
        <v>13.844313119999999</v>
      </c>
      <c r="AH14">
        <v>0</v>
      </c>
      <c r="AI14">
        <v>0</v>
      </c>
      <c r="AJ14">
        <v>0</v>
      </c>
      <c r="AK14">
        <v>11.538180000000002</v>
      </c>
      <c r="AL14">
        <v>9.9693499999999986</v>
      </c>
      <c r="AM14">
        <v>0</v>
      </c>
      <c r="AN14">
        <v>0</v>
      </c>
      <c r="AO14">
        <v>0.64562399999999986</v>
      </c>
      <c r="AP14">
        <v>5.3450233684428916</v>
      </c>
      <c r="AQ14">
        <v>0</v>
      </c>
      <c r="AR14">
        <v>3.8791999999999995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635.83389712344069</v>
      </c>
      <c r="DN14">
        <v>20.883941063553326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254.80331389406805</v>
      </c>
      <c r="L15">
        <v>9.4196354883081153</v>
      </c>
      <c r="M15">
        <v>63.770966655439551</v>
      </c>
      <c r="N15">
        <v>0</v>
      </c>
      <c r="O15">
        <v>73.292514407416689</v>
      </c>
      <c r="P15">
        <v>20.452095808383234</v>
      </c>
      <c r="Q15">
        <v>4.3915800733496342</v>
      </c>
      <c r="R15">
        <v>18.61608937129969</v>
      </c>
      <c r="S15">
        <v>11.591445355191256</v>
      </c>
      <c r="T15">
        <v>0</v>
      </c>
      <c r="U15">
        <v>62.105413984461713</v>
      </c>
      <c r="V15">
        <v>9.1010772211088842</v>
      </c>
      <c r="W15">
        <v>19.862507994518044</v>
      </c>
      <c r="X15">
        <v>43.194819871862201</v>
      </c>
      <c r="Y15">
        <v>0</v>
      </c>
      <c r="Z15">
        <v>0.48309999999999986</v>
      </c>
      <c r="AA15">
        <v>0</v>
      </c>
      <c r="AB15">
        <v>0</v>
      </c>
      <c r="AC15">
        <v>0</v>
      </c>
      <c r="AD15">
        <v>0.58020000000000005</v>
      </c>
      <c r="AE15">
        <v>7.2375939999999996</v>
      </c>
      <c r="AF15">
        <v>6.1515000000000013</v>
      </c>
      <c r="AG15">
        <v>13.844313119999999</v>
      </c>
      <c r="AH15">
        <v>0</v>
      </c>
      <c r="AI15">
        <v>0</v>
      </c>
      <c r="AJ15">
        <v>0</v>
      </c>
      <c r="AK15">
        <v>11.538180000000002</v>
      </c>
      <c r="AL15">
        <v>9.9693499999999986</v>
      </c>
      <c r="AM15">
        <v>0</v>
      </c>
      <c r="AN15">
        <v>0</v>
      </c>
      <c r="AO15">
        <v>0.64562399999999986</v>
      </c>
      <c r="AP15">
        <v>2.2505361551338487</v>
      </c>
      <c r="AQ15">
        <v>0</v>
      </c>
      <c r="AR15">
        <v>3.8791999999999995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630.89066175751339</v>
      </c>
      <c r="DN15">
        <v>20.721395643027652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254.80265912790495</v>
      </c>
      <c r="L16">
        <v>9.4196354883081153</v>
      </c>
      <c r="M16">
        <v>63.770966655439551</v>
      </c>
      <c r="N16">
        <v>0</v>
      </c>
      <c r="O16">
        <v>73.292514407416689</v>
      </c>
      <c r="P16">
        <v>20.452095808383234</v>
      </c>
      <c r="Q16">
        <v>4.3915800733496342</v>
      </c>
      <c r="R16">
        <v>18.61608937129969</v>
      </c>
      <c r="S16">
        <v>11.591445355191256</v>
      </c>
      <c r="T16">
        <v>0</v>
      </c>
      <c r="U16">
        <v>62.105413984461713</v>
      </c>
      <c r="V16">
        <v>9.1010772211088842</v>
      </c>
      <c r="W16">
        <v>19.862507994518044</v>
      </c>
      <c r="X16">
        <v>43.194819871862201</v>
      </c>
      <c r="Y16">
        <v>0</v>
      </c>
      <c r="Z16">
        <v>0.48309999999999986</v>
      </c>
      <c r="AA16">
        <v>0</v>
      </c>
      <c r="AB16">
        <v>0</v>
      </c>
      <c r="AC16">
        <v>0</v>
      </c>
      <c r="AD16">
        <v>0.58020000000000005</v>
      </c>
      <c r="AE16">
        <v>7.2375939999999996</v>
      </c>
      <c r="AF16">
        <v>6.1515000000000013</v>
      </c>
      <c r="AG16">
        <v>13.844313119999999</v>
      </c>
      <c r="AH16">
        <v>0</v>
      </c>
      <c r="AI16">
        <v>0</v>
      </c>
      <c r="AJ16">
        <v>0</v>
      </c>
      <c r="AK16">
        <v>11.538180000000002</v>
      </c>
      <c r="AL16">
        <v>9.9693499999999986</v>
      </c>
      <c r="AM16">
        <v>0</v>
      </c>
      <c r="AN16">
        <v>0</v>
      </c>
      <c r="AO16">
        <v>0.64562399999999986</v>
      </c>
      <c r="AP16">
        <v>2.2505361551338487</v>
      </c>
      <c r="AQ16">
        <v>0</v>
      </c>
      <c r="AR16">
        <v>3.8791999999999995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630.89002781181136</v>
      </c>
      <c r="DN16">
        <v>20.721374822566506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254.80564066339065</v>
      </c>
      <c r="L17">
        <v>9.4196354883081153</v>
      </c>
      <c r="M17">
        <v>63.770966655439551</v>
      </c>
      <c r="N17">
        <v>0</v>
      </c>
      <c r="O17">
        <v>73.292514407416689</v>
      </c>
      <c r="P17">
        <v>20.452095808383234</v>
      </c>
      <c r="Q17">
        <v>4.3915800733496342</v>
      </c>
      <c r="R17">
        <v>18.61608937129969</v>
      </c>
      <c r="S17">
        <v>11.591445355191256</v>
      </c>
      <c r="T17">
        <v>0</v>
      </c>
      <c r="U17">
        <v>62.105413984461713</v>
      </c>
      <c r="V17">
        <v>9.1010772211088842</v>
      </c>
      <c r="W17">
        <v>19.862507994518044</v>
      </c>
      <c r="X17">
        <v>43.194819871862201</v>
      </c>
      <c r="Y17">
        <v>0</v>
      </c>
      <c r="Z17">
        <v>0.48309999999999986</v>
      </c>
      <c r="AA17">
        <v>0</v>
      </c>
      <c r="AB17">
        <v>0</v>
      </c>
      <c r="AC17">
        <v>0</v>
      </c>
      <c r="AD17">
        <v>0.58020000000000005</v>
      </c>
      <c r="AE17">
        <v>7.2375939999999996</v>
      </c>
      <c r="AF17">
        <v>6.1515000000000013</v>
      </c>
      <c r="AG17">
        <v>13.844313119999999</v>
      </c>
      <c r="AH17">
        <v>0</v>
      </c>
      <c r="AI17">
        <v>0</v>
      </c>
      <c r="AJ17">
        <v>0</v>
      </c>
      <c r="AK17">
        <v>11.538180000000002</v>
      </c>
      <c r="AL17">
        <v>9.9693499999999986</v>
      </c>
      <c r="AM17">
        <v>0</v>
      </c>
      <c r="AN17">
        <v>0</v>
      </c>
      <c r="AO17">
        <v>0.64562399999999986</v>
      </c>
      <c r="AP17">
        <v>2.2505361551338487</v>
      </c>
      <c r="AQ17">
        <v>0</v>
      </c>
      <c r="AR17">
        <v>3.8791999999999995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630.89291455835644</v>
      </c>
      <c r="DN17">
        <v>20.721469611507192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260.67093943048241</v>
      </c>
      <c r="L18">
        <v>9.4196354883081153</v>
      </c>
      <c r="M18">
        <v>63.770966655439551</v>
      </c>
      <c r="N18">
        <v>0</v>
      </c>
      <c r="O18">
        <v>73.292514407416689</v>
      </c>
      <c r="P18">
        <v>20.452095808383234</v>
      </c>
      <c r="Q18">
        <v>4.3915800733496342</v>
      </c>
      <c r="R18">
        <v>18.61608937129969</v>
      </c>
      <c r="S18">
        <v>11.591445355191256</v>
      </c>
      <c r="T18">
        <v>0</v>
      </c>
      <c r="U18">
        <v>62.105413984461713</v>
      </c>
      <c r="V18">
        <v>9.1010772211088842</v>
      </c>
      <c r="W18">
        <v>19.862507994518044</v>
      </c>
      <c r="X18">
        <v>43.194819871862201</v>
      </c>
      <c r="Y18">
        <v>0</v>
      </c>
      <c r="Z18">
        <v>0.48309999999999986</v>
      </c>
      <c r="AA18">
        <v>0</v>
      </c>
      <c r="AB18">
        <v>0</v>
      </c>
      <c r="AC18">
        <v>0</v>
      </c>
      <c r="AD18">
        <v>0.58020000000000005</v>
      </c>
      <c r="AE18">
        <v>7.2375939999999996</v>
      </c>
      <c r="AF18">
        <v>6.1515000000000013</v>
      </c>
      <c r="AG18">
        <v>13.844313119999999</v>
      </c>
      <c r="AH18">
        <v>0</v>
      </c>
      <c r="AI18">
        <v>0</v>
      </c>
      <c r="AJ18">
        <v>0</v>
      </c>
      <c r="AK18">
        <v>11.538180000000002</v>
      </c>
      <c r="AL18">
        <v>9.9693499999999986</v>
      </c>
      <c r="AM18">
        <v>0</v>
      </c>
      <c r="AN18">
        <v>0</v>
      </c>
      <c r="AO18">
        <v>0.64562399999999986</v>
      </c>
      <c r="AP18">
        <v>2.2505361551338487</v>
      </c>
      <c r="AQ18">
        <v>0</v>
      </c>
      <c r="AR18">
        <v>3.8791999999999995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636.57169680155562</v>
      </c>
      <c r="DN18">
        <v>20.907986135399856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254.80265912790495</v>
      </c>
      <c r="L19">
        <v>9.4196354883081153</v>
      </c>
      <c r="M19">
        <v>63.770966655439551</v>
      </c>
      <c r="N19">
        <v>0</v>
      </c>
      <c r="O19">
        <v>73.292514407416689</v>
      </c>
      <c r="P19">
        <v>20.452095808383234</v>
      </c>
      <c r="Q19">
        <v>4.3915800733496342</v>
      </c>
      <c r="R19">
        <v>18.61608937129969</v>
      </c>
      <c r="S19">
        <v>11.591445355191256</v>
      </c>
      <c r="T19">
        <v>0</v>
      </c>
      <c r="U19">
        <v>62.105413984461713</v>
      </c>
      <c r="V19">
        <v>9.1010772211088842</v>
      </c>
      <c r="W19">
        <v>19.862507994518044</v>
      </c>
      <c r="X19">
        <v>43.194819871862201</v>
      </c>
      <c r="Y19">
        <v>0</v>
      </c>
      <c r="Z19">
        <v>0.48309999999999986</v>
      </c>
      <c r="AA19">
        <v>0</v>
      </c>
      <c r="AB19">
        <v>0</v>
      </c>
      <c r="AC19">
        <v>0</v>
      </c>
      <c r="AD19">
        <v>0.58020000000000005</v>
      </c>
      <c r="AE19">
        <v>7.2375939999999996</v>
      </c>
      <c r="AF19">
        <v>6.1515000000000013</v>
      </c>
      <c r="AG19">
        <v>13.844313119999999</v>
      </c>
      <c r="AH19">
        <v>0</v>
      </c>
      <c r="AI19">
        <v>0</v>
      </c>
      <c r="AJ19">
        <v>0</v>
      </c>
      <c r="AK19">
        <v>11.538180000000002</v>
      </c>
      <c r="AL19">
        <v>9.9693499999999986</v>
      </c>
      <c r="AM19">
        <v>0</v>
      </c>
      <c r="AN19">
        <v>0</v>
      </c>
      <c r="AO19">
        <v>0.64562399999999986</v>
      </c>
      <c r="AP19">
        <v>2.2505361551338487</v>
      </c>
      <c r="AQ19">
        <v>0</v>
      </c>
      <c r="AR19">
        <v>3.8791999999999995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630.89002781181136</v>
      </c>
      <c r="DN19">
        <v>20.721374822566506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254.80265912790495</v>
      </c>
      <c r="L20">
        <v>9.4196354883081153</v>
      </c>
      <c r="M20">
        <v>63.770966655439551</v>
      </c>
      <c r="N20">
        <v>0</v>
      </c>
      <c r="O20">
        <v>73.292514407416689</v>
      </c>
      <c r="P20">
        <v>20.452095808383234</v>
      </c>
      <c r="Q20">
        <v>4.3915800733496342</v>
      </c>
      <c r="R20">
        <v>18.61608937129969</v>
      </c>
      <c r="S20">
        <v>11.591445355191256</v>
      </c>
      <c r="T20">
        <v>0</v>
      </c>
      <c r="U20">
        <v>62.105413984461713</v>
      </c>
      <c r="V20">
        <v>9.1010772211088842</v>
      </c>
      <c r="W20">
        <v>19.862846480000002</v>
      </c>
      <c r="X20">
        <v>43.194819871862201</v>
      </c>
      <c r="Y20">
        <v>0</v>
      </c>
      <c r="Z20">
        <v>0.48309999999999986</v>
      </c>
      <c r="AA20">
        <v>0</v>
      </c>
      <c r="AB20">
        <v>0</v>
      </c>
      <c r="AC20">
        <v>0</v>
      </c>
      <c r="AD20">
        <v>0.58020000000000005</v>
      </c>
      <c r="AE20">
        <v>7.2375939999999996</v>
      </c>
      <c r="AF20">
        <v>6.1515000000000013</v>
      </c>
      <c r="AG20">
        <v>13.844313119999999</v>
      </c>
      <c r="AH20">
        <v>9.1502400000000002</v>
      </c>
      <c r="AI20">
        <v>0</v>
      </c>
      <c r="AJ20">
        <v>0</v>
      </c>
      <c r="AK20">
        <v>11.538180000000002</v>
      </c>
      <c r="AL20">
        <v>9.9693499999999986</v>
      </c>
      <c r="AM20">
        <v>0</v>
      </c>
      <c r="AN20">
        <v>0</v>
      </c>
      <c r="AO20">
        <v>0.64562399999999986</v>
      </c>
      <c r="AP20">
        <v>2.2505361551338487</v>
      </c>
      <c r="AQ20">
        <v>0</v>
      </c>
      <c r="AR20">
        <v>3.8791999999999995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639.74961818415852</v>
      </c>
      <c r="DN20">
        <v>21.01236293570134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254.80265912790495</v>
      </c>
      <c r="L21">
        <v>9.4196354883081153</v>
      </c>
      <c r="M21">
        <v>63.770966655439551</v>
      </c>
      <c r="N21">
        <v>0</v>
      </c>
      <c r="O21">
        <v>73.292514407416689</v>
      </c>
      <c r="P21">
        <v>20.452095808383234</v>
      </c>
      <c r="Q21">
        <v>4.3915800733496342</v>
      </c>
      <c r="R21">
        <v>18.61608937129969</v>
      </c>
      <c r="S21">
        <v>11.591445355191256</v>
      </c>
      <c r="T21">
        <v>0</v>
      </c>
      <c r="U21">
        <v>62.105413984461713</v>
      </c>
      <c r="V21">
        <v>9.1010772211088842</v>
      </c>
      <c r="W21">
        <v>19.862846480000002</v>
      </c>
      <c r="X21">
        <v>43.194819871862201</v>
      </c>
      <c r="Y21">
        <v>0</v>
      </c>
      <c r="Z21">
        <v>0.48309999999999986</v>
      </c>
      <c r="AA21">
        <v>0</v>
      </c>
      <c r="AB21">
        <v>0</v>
      </c>
      <c r="AC21">
        <v>0</v>
      </c>
      <c r="AD21">
        <v>0.58020000000000005</v>
      </c>
      <c r="AE21">
        <v>7.2375939999999996</v>
      </c>
      <c r="AF21">
        <v>6.1515000000000013</v>
      </c>
      <c r="AG21">
        <v>13.844313119999999</v>
      </c>
      <c r="AH21">
        <v>9.1502400000000002</v>
      </c>
      <c r="AI21">
        <v>0</v>
      </c>
      <c r="AJ21">
        <v>0</v>
      </c>
      <c r="AK21">
        <v>11.538180000000002</v>
      </c>
      <c r="AL21">
        <v>9.9693499999999986</v>
      </c>
      <c r="AM21">
        <v>0</v>
      </c>
      <c r="AN21">
        <v>0</v>
      </c>
      <c r="AO21">
        <v>0.64562399999999986</v>
      </c>
      <c r="AP21">
        <v>2.2505361551338487</v>
      </c>
      <c r="AQ21">
        <v>0</v>
      </c>
      <c r="AR21">
        <v>3.8791999999999995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639.74961818415852</v>
      </c>
      <c r="DN21">
        <v>21.01236293570134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254.80265912790495</v>
      </c>
      <c r="L22">
        <v>9.4196402527953325</v>
      </c>
      <c r="M22">
        <v>63.770966655439551</v>
      </c>
      <c r="N22">
        <v>0</v>
      </c>
      <c r="O22">
        <v>73.292514407416689</v>
      </c>
      <c r="P22">
        <v>20.452095808383234</v>
      </c>
      <c r="Q22">
        <v>4.3915800733496342</v>
      </c>
      <c r="R22">
        <v>18.61608937129969</v>
      </c>
      <c r="S22">
        <v>11.591445355191256</v>
      </c>
      <c r="T22">
        <v>0</v>
      </c>
      <c r="U22">
        <v>62.105413984461713</v>
      </c>
      <c r="V22">
        <v>9.1010772211088842</v>
      </c>
      <c r="W22">
        <v>19.862846480000002</v>
      </c>
      <c r="X22">
        <v>43.194819871862201</v>
      </c>
      <c r="Y22">
        <v>0</v>
      </c>
      <c r="Z22">
        <v>0.48309999999999986</v>
      </c>
      <c r="AA22">
        <v>0</v>
      </c>
      <c r="AB22">
        <v>5.7837519999999998</v>
      </c>
      <c r="AC22">
        <v>0</v>
      </c>
      <c r="AD22">
        <v>0.58020000000000005</v>
      </c>
      <c r="AE22">
        <v>7.2375939999999996</v>
      </c>
      <c r="AF22">
        <v>6.1515000000000013</v>
      </c>
      <c r="AG22">
        <v>13.844313119999999</v>
      </c>
      <c r="AH22">
        <v>9.1502400000000002</v>
      </c>
      <c r="AI22">
        <v>0</v>
      </c>
      <c r="AJ22">
        <v>0</v>
      </c>
      <c r="AK22">
        <v>11.538180000000002</v>
      </c>
      <c r="AL22">
        <v>9.9693499999999986</v>
      </c>
      <c r="AM22">
        <v>0</v>
      </c>
      <c r="AN22">
        <v>0</v>
      </c>
      <c r="AO22">
        <v>0.64562399999999986</v>
      </c>
      <c r="AP22">
        <v>2.2505361551338487</v>
      </c>
      <c r="AQ22">
        <v>0</v>
      </c>
      <c r="AR22">
        <v>3.8791999999999995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645.34945160298662</v>
      </c>
      <c r="DN22">
        <v>21.196286281360571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254.80265912790495</v>
      </c>
      <c r="L23">
        <v>9.4194509291250341</v>
      </c>
      <c r="M23">
        <v>63.770966655439551</v>
      </c>
      <c r="N23">
        <v>0</v>
      </c>
      <c r="O23">
        <v>73.292514407416689</v>
      </c>
      <c r="P23">
        <v>20.452095808383234</v>
      </c>
      <c r="Q23">
        <v>4.3915800733496342</v>
      </c>
      <c r="R23">
        <v>18.61608937129969</v>
      </c>
      <c r="S23">
        <v>11.591445355191256</v>
      </c>
      <c r="T23">
        <v>0</v>
      </c>
      <c r="U23">
        <v>62.105413984461713</v>
      </c>
      <c r="V23">
        <v>9.0997159940209276</v>
      </c>
      <c r="W23">
        <v>19.862507994518044</v>
      </c>
      <c r="X23">
        <v>43.194819871862201</v>
      </c>
      <c r="Y23">
        <v>0</v>
      </c>
      <c r="Z23">
        <v>0.48309999999999986</v>
      </c>
      <c r="AA23">
        <v>0</v>
      </c>
      <c r="AB23">
        <v>5.7837519999999998</v>
      </c>
      <c r="AC23">
        <v>0</v>
      </c>
      <c r="AD23">
        <v>0.58020000000000005</v>
      </c>
      <c r="AE23">
        <v>14.475187999999999</v>
      </c>
      <c r="AF23">
        <v>6.1515000000000013</v>
      </c>
      <c r="AG23">
        <v>13.844313119999999</v>
      </c>
      <c r="AH23">
        <v>9.1502400000000002</v>
      </c>
      <c r="AI23">
        <v>0</v>
      </c>
      <c r="AJ23">
        <v>0</v>
      </c>
      <c r="AK23">
        <v>11.538180000000002</v>
      </c>
      <c r="AL23">
        <v>9.9693499999999986</v>
      </c>
      <c r="AM23">
        <v>0</v>
      </c>
      <c r="AN23">
        <v>0</v>
      </c>
      <c r="AO23">
        <v>0.64562399999999986</v>
      </c>
      <c r="AP23">
        <v>2.2505361551338487</v>
      </c>
      <c r="AQ23">
        <v>0</v>
      </c>
      <c r="AR23">
        <v>3.8791999999999995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652.35506056683869</v>
      </c>
      <c r="DN23">
        <v>21.426382281268438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254.80265912790495</v>
      </c>
      <c r="L24">
        <v>9.4196124076121723</v>
      </c>
      <c r="M24">
        <v>63.770966655439551</v>
      </c>
      <c r="N24">
        <v>0</v>
      </c>
      <c r="O24">
        <v>73.292514407416689</v>
      </c>
      <c r="P24">
        <v>20.452095808383234</v>
      </c>
      <c r="Q24">
        <v>4.3915800733496342</v>
      </c>
      <c r="R24">
        <v>18.61608937129969</v>
      </c>
      <c r="S24">
        <v>11.591445355191256</v>
      </c>
      <c r="T24">
        <v>0</v>
      </c>
      <c r="U24">
        <v>62.105413984461713</v>
      </c>
      <c r="V24">
        <v>9.0997159940209276</v>
      </c>
      <c r="W24">
        <v>19.862507994518044</v>
      </c>
      <c r="X24">
        <v>43.194819871862201</v>
      </c>
      <c r="Y24">
        <v>0</v>
      </c>
      <c r="Z24">
        <v>0.48309999999999986</v>
      </c>
      <c r="AA24">
        <v>0</v>
      </c>
      <c r="AB24">
        <v>5.7837519999999998</v>
      </c>
      <c r="AC24">
        <v>0</v>
      </c>
      <c r="AD24">
        <v>0.58020000000000005</v>
      </c>
      <c r="AE24">
        <v>14.475187999999999</v>
      </c>
      <c r="AF24">
        <v>6.1515000000000013</v>
      </c>
      <c r="AG24">
        <v>13.844313119999999</v>
      </c>
      <c r="AH24">
        <v>16.636800000000001</v>
      </c>
      <c r="AI24">
        <v>0</v>
      </c>
      <c r="AJ24">
        <v>0</v>
      </c>
      <c r="AK24">
        <v>11.538180000000002</v>
      </c>
      <c r="AL24">
        <v>9.9693499999999986</v>
      </c>
      <c r="AM24">
        <v>2.2830599999999999</v>
      </c>
      <c r="AN24">
        <v>0</v>
      </c>
      <c r="AO24">
        <v>0.64562399999999986</v>
      </c>
      <c r="AP24">
        <v>2.2505361551338487</v>
      </c>
      <c r="AQ24">
        <v>10.786490000000001</v>
      </c>
      <c r="AR24">
        <v>3.8791999999999995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672.25764223652106</v>
      </c>
      <c r="DN24">
        <v>22.080072090073074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243.76139955113013</v>
      </c>
      <c r="L25">
        <v>9.4195395901846677</v>
      </c>
      <c r="M25">
        <v>63.770966655439551</v>
      </c>
      <c r="N25">
        <v>5.5357377049180325</v>
      </c>
      <c r="O25">
        <v>73.292514407416689</v>
      </c>
      <c r="P25">
        <v>20.452095808383234</v>
      </c>
      <c r="Q25">
        <v>4.3915800733496342</v>
      </c>
      <c r="R25">
        <v>18.61608937129969</v>
      </c>
      <c r="S25">
        <v>11.591445355191256</v>
      </c>
      <c r="T25">
        <v>0</v>
      </c>
      <c r="U25">
        <v>62.105413984461713</v>
      </c>
      <c r="V25">
        <v>9.0997159940209276</v>
      </c>
      <c r="W25">
        <v>19.862507994518044</v>
      </c>
      <c r="X25">
        <v>43.194819871862201</v>
      </c>
      <c r="Y25">
        <v>0</v>
      </c>
      <c r="Z25">
        <v>0.48309999999999986</v>
      </c>
      <c r="AA25">
        <v>0</v>
      </c>
      <c r="AB25">
        <v>5.7837519999999998</v>
      </c>
      <c r="AC25">
        <v>0</v>
      </c>
      <c r="AD25">
        <v>4.0126632000000013</v>
      </c>
      <c r="AE25">
        <v>14.475187999999999</v>
      </c>
      <c r="AF25">
        <v>6.1515000000000013</v>
      </c>
      <c r="AG25">
        <v>13.844313119999999</v>
      </c>
      <c r="AH25">
        <v>24.955200000000001</v>
      </c>
      <c r="AI25">
        <v>0</v>
      </c>
      <c r="AJ25">
        <v>0</v>
      </c>
      <c r="AK25">
        <v>11.538180000000002</v>
      </c>
      <c r="AL25">
        <v>9.9693499999999986</v>
      </c>
      <c r="AM25">
        <v>2.2830599999999999</v>
      </c>
      <c r="AN25">
        <v>0</v>
      </c>
      <c r="AO25">
        <v>0.64562399999999986</v>
      </c>
      <c r="AP25">
        <v>2.2505361551338487</v>
      </c>
      <c r="AQ25">
        <v>10.786490000000001</v>
      </c>
      <c r="AR25">
        <v>3.8791999999999995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678.30431147991362</v>
      </c>
      <c r="DN25">
        <v>22.278671357396121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254.80148775325068</v>
      </c>
      <c r="L26">
        <v>9.4196157492888855</v>
      </c>
      <c r="M26">
        <v>63.770966655439551</v>
      </c>
      <c r="N26">
        <v>9.4401259615384614</v>
      </c>
      <c r="O26">
        <v>73.292514407416689</v>
      </c>
      <c r="P26">
        <v>20.452095808383234</v>
      </c>
      <c r="Q26">
        <v>4.3915800733496342</v>
      </c>
      <c r="R26">
        <v>18.61608937129969</v>
      </c>
      <c r="S26">
        <v>11.591445355191256</v>
      </c>
      <c r="T26">
        <v>0</v>
      </c>
      <c r="U26">
        <v>62.105413984461713</v>
      </c>
      <c r="V26">
        <v>9.0997159940209276</v>
      </c>
      <c r="W26">
        <v>19.862507994518044</v>
      </c>
      <c r="X26">
        <v>43.194819871862201</v>
      </c>
      <c r="Y26">
        <v>0</v>
      </c>
      <c r="Z26">
        <v>0.48309999999999986</v>
      </c>
      <c r="AA26">
        <v>3.817089477015402</v>
      </c>
      <c r="AB26">
        <v>11.567504</v>
      </c>
      <c r="AC26">
        <v>0</v>
      </c>
      <c r="AD26">
        <v>8.0067599999999999</v>
      </c>
      <c r="AE26">
        <v>14.475187999999999</v>
      </c>
      <c r="AF26">
        <v>12.303000000000003</v>
      </c>
      <c r="AG26">
        <v>13.844313119999999</v>
      </c>
      <c r="AH26">
        <v>33.273600000000002</v>
      </c>
      <c r="AI26">
        <v>1.6772999999999996</v>
      </c>
      <c r="AJ26">
        <v>0</v>
      </c>
      <c r="AK26">
        <v>11.538180000000002</v>
      </c>
      <c r="AL26">
        <v>9.9693499999999986</v>
      </c>
      <c r="AM26">
        <v>2.2830599999999999</v>
      </c>
      <c r="AN26">
        <v>0</v>
      </c>
      <c r="AO26">
        <v>0.64562399999999986</v>
      </c>
      <c r="AP26">
        <v>2.2505361551338487</v>
      </c>
      <c r="AQ26">
        <v>21.572980000000001</v>
      </c>
      <c r="AR26">
        <v>3.8791999999999995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732.01335855184743</v>
      </c>
      <c r="DN26">
        <v>24.042805180322805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254.80148775325068</v>
      </c>
      <c r="L27">
        <v>9.4195394277739002</v>
      </c>
      <c r="M27">
        <v>63.770966655439551</v>
      </c>
      <c r="N27">
        <v>16.601800000000001</v>
      </c>
      <c r="O27">
        <v>73.292514407416689</v>
      </c>
      <c r="P27">
        <v>20.452095808383234</v>
      </c>
      <c r="Q27">
        <v>4.3915800733496342</v>
      </c>
      <c r="R27">
        <v>18.61608937129969</v>
      </c>
      <c r="S27">
        <v>11.591445355191256</v>
      </c>
      <c r="T27">
        <v>0</v>
      </c>
      <c r="U27">
        <v>62.105413984461713</v>
      </c>
      <c r="V27">
        <v>9.0997159940209276</v>
      </c>
      <c r="W27">
        <v>19.862507994518044</v>
      </c>
      <c r="X27">
        <v>43.194819871862201</v>
      </c>
      <c r="Y27">
        <v>0</v>
      </c>
      <c r="Z27">
        <v>1.4492999999999996</v>
      </c>
      <c r="AA27">
        <v>9.889731826812632</v>
      </c>
      <c r="AB27">
        <v>11.567504</v>
      </c>
      <c r="AC27">
        <v>4.25068</v>
      </c>
      <c r="AD27">
        <v>12.01014</v>
      </c>
      <c r="AE27">
        <v>21.712782000000001</v>
      </c>
      <c r="AF27">
        <v>18.454499999999999</v>
      </c>
      <c r="AG27">
        <v>13.844313119999999</v>
      </c>
      <c r="AH27">
        <v>45.75119999999999</v>
      </c>
      <c r="AI27">
        <v>7.1810803999999981</v>
      </c>
      <c r="AJ27">
        <v>0</v>
      </c>
      <c r="AK27">
        <v>11.538180000000002</v>
      </c>
      <c r="AL27">
        <v>9.9693499999999986</v>
      </c>
      <c r="AM27">
        <v>2.2830599999999999</v>
      </c>
      <c r="AN27">
        <v>0</v>
      </c>
      <c r="AO27">
        <v>0.64562399999999986</v>
      </c>
      <c r="AP27">
        <v>2.2505361551338487</v>
      </c>
      <c r="AQ27">
        <v>32.752499999999998</v>
      </c>
      <c r="AR27">
        <v>3.8791999999999995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794.95057272917688</v>
      </c>
      <c r="DN27">
        <v>26.110085469737371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254.80626978241784</v>
      </c>
      <c r="L28">
        <v>9.4194601170375645</v>
      </c>
      <c r="M28">
        <v>63.770966655439551</v>
      </c>
      <c r="N28">
        <v>19.3687</v>
      </c>
      <c r="O28">
        <v>73.292514407416689</v>
      </c>
      <c r="P28">
        <v>20.452095808383234</v>
      </c>
      <c r="Q28">
        <v>4.3915800733496342</v>
      </c>
      <c r="R28">
        <v>18.61608937129969</v>
      </c>
      <c r="S28">
        <v>11.591445355191256</v>
      </c>
      <c r="T28">
        <v>0</v>
      </c>
      <c r="U28">
        <v>62.105413984461713</v>
      </c>
      <c r="V28">
        <v>9.0997159940209276</v>
      </c>
      <c r="W28">
        <v>19.862507994518044</v>
      </c>
      <c r="X28">
        <v>43.194819871862201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</v>
      </c>
      <c r="AD28">
        <v>16.050652800000005</v>
      </c>
      <c r="AE28">
        <v>21.712782000000001</v>
      </c>
      <c r="AF28">
        <v>27.066600000000005</v>
      </c>
      <c r="AG28">
        <v>13.844313119999999</v>
      </c>
      <c r="AH28">
        <v>61.639344000000008</v>
      </c>
      <c r="AI28">
        <v>7.1810803999999981</v>
      </c>
      <c r="AJ28">
        <v>0</v>
      </c>
      <c r="AK28">
        <v>11.538180000000002</v>
      </c>
      <c r="AL28">
        <v>9.9693499999999986</v>
      </c>
      <c r="AM28">
        <v>6.9405023999999997</v>
      </c>
      <c r="AN28">
        <v>0</v>
      </c>
      <c r="AO28">
        <v>0.64562399999999986</v>
      </c>
      <c r="AP28">
        <v>2.2505361551338487</v>
      </c>
      <c r="AQ28">
        <v>43.145960000000002</v>
      </c>
      <c r="AR28">
        <v>3.8791999999999995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868.92975427532758</v>
      </c>
      <c r="DN28">
        <v>28.540093784172125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254.80626978241784</v>
      </c>
      <c r="L29">
        <v>9.4196288246112676</v>
      </c>
      <c r="M29">
        <v>63.770966655439551</v>
      </c>
      <c r="N29">
        <v>21.85804685988024</v>
      </c>
      <c r="O29">
        <v>73.292514407416689</v>
      </c>
      <c r="P29">
        <v>20.452095808383234</v>
      </c>
      <c r="Q29">
        <v>4.3915800733496342</v>
      </c>
      <c r="R29">
        <v>18.61608937129969</v>
      </c>
      <c r="S29">
        <v>11.591445355191256</v>
      </c>
      <c r="T29">
        <v>0</v>
      </c>
      <c r="U29">
        <v>62.105413984461713</v>
      </c>
      <c r="V29">
        <v>9.0997159940209276</v>
      </c>
      <c r="W29">
        <v>19.862507994518044</v>
      </c>
      <c r="X29">
        <v>43.194819871862201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</v>
      </c>
      <c r="AD29">
        <v>16.050652800000005</v>
      </c>
      <c r="AE29">
        <v>21.712782000000001</v>
      </c>
      <c r="AF29">
        <v>27.066600000000005</v>
      </c>
      <c r="AG29">
        <v>13.844313119999999</v>
      </c>
      <c r="AH29">
        <v>61.639344000000008</v>
      </c>
      <c r="AI29">
        <v>7.1810803999999981</v>
      </c>
      <c r="AJ29">
        <v>0</v>
      </c>
      <c r="AK29">
        <v>11.538180000000002</v>
      </c>
      <c r="AL29">
        <v>9.9693499999999986</v>
      </c>
      <c r="AM29">
        <v>6.9405023999999997</v>
      </c>
      <c r="AN29">
        <v>0</v>
      </c>
      <c r="AO29">
        <v>0.64562399999999986</v>
      </c>
      <c r="AP29">
        <v>2.2505361551338487</v>
      </c>
      <c r="AQ29">
        <v>43.145960000000002</v>
      </c>
      <c r="AR29">
        <v>3.8791999999999995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871.34010375093453</v>
      </c>
      <c r="DN29">
        <v>28.619259876019076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254.80626978241784</v>
      </c>
      <c r="L30">
        <v>9.4196354883081153</v>
      </c>
      <c r="M30">
        <v>63.770966655439551</v>
      </c>
      <c r="N30">
        <v>24.904837950065705</v>
      </c>
      <c r="O30">
        <v>73.292514407416689</v>
      </c>
      <c r="P30">
        <v>20.452095808383234</v>
      </c>
      <c r="Q30">
        <v>4.3915800733496342</v>
      </c>
      <c r="R30">
        <v>18.61608937129969</v>
      </c>
      <c r="S30">
        <v>11.591445355191256</v>
      </c>
      <c r="T30">
        <v>0</v>
      </c>
      <c r="U30">
        <v>62.105413984461713</v>
      </c>
      <c r="V30">
        <v>9.0997159940209276</v>
      </c>
      <c r="W30">
        <v>19.862507994518044</v>
      </c>
      <c r="X30">
        <v>43.194819871862201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</v>
      </c>
      <c r="AD30">
        <v>16.050652800000005</v>
      </c>
      <c r="AE30">
        <v>21.712782000000001</v>
      </c>
      <c r="AF30">
        <v>27.066600000000005</v>
      </c>
      <c r="AG30">
        <v>13.844313119999999</v>
      </c>
      <c r="AH30">
        <v>61.639344000000008</v>
      </c>
      <c r="AI30">
        <v>7.1810803999999981</v>
      </c>
      <c r="AJ30">
        <v>0</v>
      </c>
      <c r="AK30">
        <v>11.538180000000002</v>
      </c>
      <c r="AL30">
        <v>9.9693499999999986</v>
      </c>
      <c r="AM30">
        <v>6.9405023999999997</v>
      </c>
      <c r="AN30">
        <v>0</v>
      </c>
      <c r="AO30">
        <v>0.64562399999999986</v>
      </c>
      <c r="AP30">
        <v>2.2505361551338487</v>
      </c>
      <c r="AQ30">
        <v>43.145960000000002</v>
      </c>
      <c r="AR30">
        <v>3.8791999999999995</v>
      </c>
      <c r="AS30">
        <v>4.8445600000000004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874.69042198111129</v>
      </c>
      <c r="DN30">
        <v>28.729299399724749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254.80626978241784</v>
      </c>
      <c r="L31">
        <v>9.4196354883081153</v>
      </c>
      <c r="M31">
        <v>63.770966655439551</v>
      </c>
      <c r="N31">
        <v>24.904837950065705</v>
      </c>
      <c r="O31">
        <v>73.292514407416689</v>
      </c>
      <c r="P31">
        <v>20.452095808383234</v>
      </c>
      <c r="Q31">
        <v>4.3915800733496342</v>
      </c>
      <c r="R31">
        <v>18.61608937129969</v>
      </c>
      <c r="S31">
        <v>11.591445355191256</v>
      </c>
      <c r="T31">
        <v>0</v>
      </c>
      <c r="U31">
        <v>62.105413984461713</v>
      </c>
      <c r="V31">
        <v>9.0997159940209276</v>
      </c>
      <c r="W31">
        <v>19.862507994518044</v>
      </c>
      <c r="X31">
        <v>43.194819871862201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</v>
      </c>
      <c r="AD31">
        <v>16.050652800000005</v>
      </c>
      <c r="AE31">
        <v>21.712782000000001</v>
      </c>
      <c r="AF31">
        <v>27.066600000000005</v>
      </c>
      <c r="AG31">
        <v>13.844313119999999</v>
      </c>
      <c r="AH31">
        <v>61.639344000000008</v>
      </c>
      <c r="AI31">
        <v>7.1810803999999981</v>
      </c>
      <c r="AJ31">
        <v>0</v>
      </c>
      <c r="AK31">
        <v>11.538180000000002</v>
      </c>
      <c r="AL31">
        <v>9.9693499999999986</v>
      </c>
      <c r="AM31">
        <v>6.9405023999999997</v>
      </c>
      <c r="AN31">
        <v>0</v>
      </c>
      <c r="AO31">
        <v>0.64562399999999986</v>
      </c>
      <c r="AP31">
        <v>2.2505361551338487</v>
      </c>
      <c r="AQ31">
        <v>43.145960000000002</v>
      </c>
      <c r="AR31">
        <v>22.547849999999993</v>
      </c>
      <c r="AS31">
        <v>14.00904942432352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901.63846739413839</v>
      </c>
      <c r="DN31">
        <v>29.614393411021197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254.80148775325068</v>
      </c>
      <c r="L32">
        <v>9.4195848309249612</v>
      </c>
      <c r="M32">
        <v>63.770966655439551</v>
      </c>
      <c r="N32">
        <v>24.904837950065705</v>
      </c>
      <c r="O32">
        <v>73.292514407416689</v>
      </c>
      <c r="P32">
        <v>20.452095808383234</v>
      </c>
      <c r="Q32">
        <v>4.3915800733496342</v>
      </c>
      <c r="R32">
        <v>18.61608937129969</v>
      </c>
      <c r="S32">
        <v>11.591445355191256</v>
      </c>
      <c r="T32">
        <v>0</v>
      </c>
      <c r="U32">
        <v>62.105413984461713</v>
      </c>
      <c r="V32">
        <v>9.0997159940209276</v>
      </c>
      <c r="W32">
        <v>19.862507994518044</v>
      </c>
      <c r="X32">
        <v>43.194819871862201</v>
      </c>
      <c r="Y32">
        <v>0</v>
      </c>
      <c r="Z32">
        <v>2.8638167999999999</v>
      </c>
      <c r="AA32">
        <v>6.1420439766520536</v>
      </c>
      <c r="AB32">
        <v>17.351255999999996</v>
      </c>
      <c r="AC32">
        <v>4.25068</v>
      </c>
      <c r="AD32">
        <v>12.01014</v>
      </c>
      <c r="AE32">
        <v>21.712782000000001</v>
      </c>
      <c r="AF32">
        <v>18.454499999999999</v>
      </c>
      <c r="AG32">
        <v>13.844313119999999</v>
      </c>
      <c r="AH32">
        <v>45.75119999999999</v>
      </c>
      <c r="AI32">
        <v>7.1810803999999981</v>
      </c>
      <c r="AJ32">
        <v>0</v>
      </c>
      <c r="AK32">
        <v>11.538180000000002</v>
      </c>
      <c r="AL32">
        <v>9.9693499999999986</v>
      </c>
      <c r="AM32">
        <v>6.9405023999999997</v>
      </c>
      <c r="AN32">
        <v>0</v>
      </c>
      <c r="AO32">
        <v>0.64562399999999986</v>
      </c>
      <c r="AP32">
        <v>2.2505361551338487</v>
      </c>
      <c r="AQ32">
        <v>43.145960000000002</v>
      </c>
      <c r="AR32">
        <v>22.547849999999993</v>
      </c>
      <c r="AS32">
        <v>14.00904942432352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848.25129390487712</v>
      </c>
      <c r="DN32">
        <v>27.860630421416872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254.80148775325068</v>
      </c>
      <c r="L33">
        <v>2.9952652308723708</v>
      </c>
      <c r="M33">
        <v>63.770966655439551</v>
      </c>
      <c r="N33">
        <v>24.904837950065705</v>
      </c>
      <c r="O33">
        <v>73.292514407416689</v>
      </c>
      <c r="P33">
        <v>20.452095808383234</v>
      </c>
      <c r="Q33">
        <v>2.0044132879045993</v>
      </c>
      <c r="R33">
        <v>18.61608937129969</v>
      </c>
      <c r="S33">
        <v>5.0004531450577661</v>
      </c>
      <c r="T33">
        <v>0</v>
      </c>
      <c r="U33">
        <v>62.105413984461713</v>
      </c>
      <c r="V33">
        <v>9.0997159940209276</v>
      </c>
      <c r="W33">
        <v>19.862507994518044</v>
      </c>
      <c r="X33">
        <v>43.194819871862201</v>
      </c>
      <c r="Y33">
        <v>0</v>
      </c>
      <c r="Z33">
        <v>0</v>
      </c>
      <c r="AA33">
        <v>3.817089477015402</v>
      </c>
      <c r="AB33">
        <v>11.567504</v>
      </c>
      <c r="AC33">
        <v>0</v>
      </c>
      <c r="AD33">
        <v>8.0067599999999999</v>
      </c>
      <c r="AE33">
        <v>21.712782000000001</v>
      </c>
      <c r="AF33">
        <v>12.303000000000003</v>
      </c>
      <c r="AG33">
        <v>13.844313119999999</v>
      </c>
      <c r="AH33">
        <v>33.273600000000002</v>
      </c>
      <c r="AI33">
        <v>1.6772999999999996</v>
      </c>
      <c r="AJ33">
        <v>0</v>
      </c>
      <c r="AK33">
        <v>11.538180000000002</v>
      </c>
      <c r="AL33">
        <v>9.9693499999999986</v>
      </c>
      <c r="AM33">
        <v>6.9405023999999997</v>
      </c>
      <c r="AN33">
        <v>0</v>
      </c>
      <c r="AO33">
        <v>0.64562399999999986</v>
      </c>
      <c r="AP33">
        <v>2.2505361551338487</v>
      </c>
      <c r="AQ33">
        <v>43.145960000000002</v>
      </c>
      <c r="AR33">
        <v>5.8187999999999986</v>
      </c>
      <c r="AS33">
        <v>14.00904942432352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775.16096811834836</v>
      </c>
      <c r="DN33">
        <v>25.459963912677374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254.80148775325068</v>
      </c>
      <c r="L34">
        <v>2.995293823664154</v>
      </c>
      <c r="M34">
        <v>63.770966655439551</v>
      </c>
      <c r="N34">
        <v>24.904837950065705</v>
      </c>
      <c r="O34">
        <v>73.292514407416689</v>
      </c>
      <c r="P34">
        <v>20.452095808383234</v>
      </c>
      <c r="Q34">
        <v>2.0044132879045993</v>
      </c>
      <c r="R34">
        <v>18.61608937129969</v>
      </c>
      <c r="S34">
        <v>5.0004531450577661</v>
      </c>
      <c r="T34">
        <v>0</v>
      </c>
      <c r="U34">
        <v>62.105413984461713</v>
      </c>
      <c r="V34">
        <v>9.0997159940209276</v>
      </c>
      <c r="W34">
        <v>19.862507994518044</v>
      </c>
      <c r="X34">
        <v>43.194819871862201</v>
      </c>
      <c r="Y34">
        <v>0</v>
      </c>
      <c r="Z34">
        <v>0</v>
      </c>
      <c r="AA34">
        <v>0</v>
      </c>
      <c r="AB34">
        <v>5.7837519999999998</v>
      </c>
      <c r="AC34">
        <v>0</v>
      </c>
      <c r="AD34">
        <v>4.4095200000000006</v>
      </c>
      <c r="AE34">
        <v>21.712782000000001</v>
      </c>
      <c r="AF34">
        <v>6.1515000000000013</v>
      </c>
      <c r="AG34">
        <v>13.844313119999999</v>
      </c>
      <c r="AH34">
        <v>24.955200000000001</v>
      </c>
      <c r="AI34">
        <v>0</v>
      </c>
      <c r="AJ34">
        <v>0</v>
      </c>
      <c r="AK34">
        <v>11.538180000000002</v>
      </c>
      <c r="AL34">
        <v>9.9693499999999986</v>
      </c>
      <c r="AM34">
        <v>6.9405023999999997</v>
      </c>
      <c r="AN34">
        <v>0</v>
      </c>
      <c r="AO34">
        <v>0.64562399999999986</v>
      </c>
      <c r="AP34">
        <v>2.2505361551338487</v>
      </c>
      <c r="AQ34">
        <v>43.145960000000002</v>
      </c>
      <c r="AR34">
        <v>5.8187999999999986</v>
      </c>
      <c r="AS34">
        <v>14.00904942432352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746.74898128181337</v>
      </c>
      <c r="DN34">
        <v>24.526697864989004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228.21839765859571</v>
      </c>
      <c r="L35">
        <v>2.9953447774221709</v>
      </c>
      <c r="M35">
        <v>63.770966655439551</v>
      </c>
      <c r="N35">
        <v>24.904837950065705</v>
      </c>
      <c r="O35">
        <v>73.292514407416689</v>
      </c>
      <c r="P35">
        <v>20.452095808383234</v>
      </c>
      <c r="Q35">
        <v>2.0044132879045993</v>
      </c>
      <c r="R35">
        <v>7.9983220835126989</v>
      </c>
      <c r="S35">
        <v>5.0004531450577661</v>
      </c>
      <c r="T35">
        <v>0</v>
      </c>
      <c r="U35">
        <v>62.105413984461713</v>
      </c>
      <c r="V35">
        <v>9.1010772211088842</v>
      </c>
      <c r="W35">
        <v>19.862507994518044</v>
      </c>
      <c r="X35">
        <v>43.194819871862201</v>
      </c>
      <c r="Y35">
        <v>0</v>
      </c>
      <c r="Z35">
        <v>0</v>
      </c>
      <c r="AA35">
        <v>0</v>
      </c>
      <c r="AB35">
        <v>5.7837519999999998</v>
      </c>
      <c r="AC35">
        <v>0</v>
      </c>
      <c r="AD35">
        <v>0</v>
      </c>
      <c r="AE35">
        <v>21.712782000000001</v>
      </c>
      <c r="AF35">
        <v>6.1515000000000013</v>
      </c>
      <c r="AG35">
        <v>13.844313119999999</v>
      </c>
      <c r="AH35">
        <v>16.636800000000001</v>
      </c>
      <c r="AI35">
        <v>0</v>
      </c>
      <c r="AJ35">
        <v>0</v>
      </c>
      <c r="AK35">
        <v>11.538180000000002</v>
      </c>
      <c r="AL35">
        <v>9.9693499999999986</v>
      </c>
      <c r="AM35">
        <v>6.9405023999999997</v>
      </c>
      <c r="AN35">
        <v>0</v>
      </c>
      <c r="AO35">
        <v>0.64562399999999986</v>
      </c>
      <c r="AP35">
        <v>2.2505361551338487</v>
      </c>
      <c r="AQ35">
        <v>43.145960000000002</v>
      </c>
      <c r="AR35">
        <v>5.8187999999999986</v>
      </c>
      <c r="AS35">
        <v>14.00904942432352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698.40928963922602</v>
      </c>
      <c r="DN35">
        <v>22.939024305980467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214.99826546814097</v>
      </c>
      <c r="L36">
        <v>2.9952733850732334</v>
      </c>
      <c r="M36">
        <v>63.770966655439551</v>
      </c>
      <c r="N36">
        <v>24.904837950065705</v>
      </c>
      <c r="O36">
        <v>73.292514407416689</v>
      </c>
      <c r="P36">
        <v>20.452095808383234</v>
      </c>
      <c r="Q36">
        <v>2.0044132879045993</v>
      </c>
      <c r="R36">
        <v>7.9983220835126989</v>
      </c>
      <c r="S36">
        <v>5.0004531450577661</v>
      </c>
      <c r="T36">
        <v>0</v>
      </c>
      <c r="U36">
        <v>62.105413984461713</v>
      </c>
      <c r="V36">
        <v>9.1010772211088842</v>
      </c>
      <c r="W36">
        <v>19.862507994518044</v>
      </c>
      <c r="X36">
        <v>43.194819871862201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21.712782000000001</v>
      </c>
      <c r="AF36">
        <v>6.1515000000000013</v>
      </c>
      <c r="AG36">
        <v>13.844313119999999</v>
      </c>
      <c r="AH36">
        <v>9.1502400000000002</v>
      </c>
      <c r="AI36">
        <v>0</v>
      </c>
      <c r="AJ36">
        <v>0</v>
      </c>
      <c r="AK36">
        <v>11.538180000000002</v>
      </c>
      <c r="AL36">
        <v>9.9693499999999986</v>
      </c>
      <c r="AM36">
        <v>4.6363679999999992</v>
      </c>
      <c r="AN36">
        <v>0</v>
      </c>
      <c r="AO36">
        <v>0.64562399999999986</v>
      </c>
      <c r="AP36">
        <v>2.2505361551338487</v>
      </c>
      <c r="AQ36">
        <v>32.752499999999998</v>
      </c>
      <c r="AR36">
        <v>5.8187999999999986</v>
      </c>
      <c r="AS36">
        <v>14.00904942432352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666.0672066040903</v>
      </c>
      <c r="DN36">
        <v>21.876749358312487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214.99826546814097</v>
      </c>
      <c r="L37">
        <v>2.9952733850732334</v>
      </c>
      <c r="M37">
        <v>63.770966655439551</v>
      </c>
      <c r="N37">
        <v>24.904837950065705</v>
      </c>
      <c r="O37">
        <v>73.292514407416689</v>
      </c>
      <c r="P37">
        <v>20.452095808383234</v>
      </c>
      <c r="Q37">
        <v>2.0044132879045993</v>
      </c>
      <c r="R37">
        <v>7.9983220835126989</v>
      </c>
      <c r="S37">
        <v>5.0004531450577661</v>
      </c>
      <c r="T37">
        <v>0</v>
      </c>
      <c r="U37">
        <v>62.105413984461713</v>
      </c>
      <c r="V37">
        <v>9.1010772211088842</v>
      </c>
      <c r="W37">
        <v>19.862507994518044</v>
      </c>
      <c r="X37">
        <v>43.194819871862201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21.712782000000001</v>
      </c>
      <c r="AF37">
        <v>6.1515000000000013</v>
      </c>
      <c r="AG37">
        <v>13.844313119999999</v>
      </c>
      <c r="AH37">
        <v>9.1502400000000002</v>
      </c>
      <c r="AI37">
        <v>0</v>
      </c>
      <c r="AJ37">
        <v>0</v>
      </c>
      <c r="AK37">
        <v>11.538180000000002</v>
      </c>
      <c r="AL37">
        <v>19.0718</v>
      </c>
      <c r="AM37">
        <v>2.3181839999999996</v>
      </c>
      <c r="AN37">
        <v>0</v>
      </c>
      <c r="AO37">
        <v>0.64562399999999986</v>
      </c>
      <c r="AP37">
        <v>2.2505361551338487</v>
      </c>
      <c r="AQ37">
        <v>32.752499999999998</v>
      </c>
      <c r="AR37">
        <v>6.7885999999999989</v>
      </c>
      <c r="AS37">
        <v>4.8445600000000004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664.70163448682683</v>
      </c>
      <c r="DN37">
        <v>21.831898051252551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184.9994339778757</v>
      </c>
      <c r="L38">
        <v>2.9952733850732334</v>
      </c>
      <c r="M38">
        <v>63.770966655439551</v>
      </c>
      <c r="N38">
        <v>24.904837950065705</v>
      </c>
      <c r="O38">
        <v>73.292514407416689</v>
      </c>
      <c r="P38">
        <v>20.452095808383234</v>
      </c>
      <c r="Q38">
        <v>2.0044132879045993</v>
      </c>
      <c r="R38">
        <v>7.9983220835126989</v>
      </c>
      <c r="S38">
        <v>5.0004531450577661</v>
      </c>
      <c r="T38">
        <v>0</v>
      </c>
      <c r="U38">
        <v>62.105413984461713</v>
      </c>
      <c r="V38">
        <v>9.1010772211088842</v>
      </c>
      <c r="W38">
        <v>19.862507994518044</v>
      </c>
      <c r="X38">
        <v>43.194819871862201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21.712782000000001</v>
      </c>
      <c r="AF38">
        <v>6.1515000000000013</v>
      </c>
      <c r="AG38">
        <v>13.844313119999999</v>
      </c>
      <c r="AH38">
        <v>9.1502400000000002</v>
      </c>
      <c r="AI38">
        <v>0</v>
      </c>
      <c r="AJ38">
        <v>0</v>
      </c>
      <c r="AK38">
        <v>11.538180000000002</v>
      </c>
      <c r="AL38">
        <v>52.88089999999999</v>
      </c>
      <c r="AM38">
        <v>2.2654979999999996</v>
      </c>
      <c r="AN38">
        <v>0</v>
      </c>
      <c r="AO38">
        <v>0.64562399999999986</v>
      </c>
      <c r="AP38">
        <v>2.2505361551338487</v>
      </c>
      <c r="AQ38">
        <v>21.572980000000001</v>
      </c>
      <c r="AR38">
        <v>6.7885999999999989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657.11530500669642</v>
      </c>
      <c r="DN38">
        <v>21.582730041117614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164.99819787202603</v>
      </c>
      <c r="L39">
        <v>2.9952733850732334</v>
      </c>
      <c r="M39">
        <v>63.770966655439551</v>
      </c>
      <c r="N39">
        <v>24.904837950065705</v>
      </c>
      <c r="O39">
        <v>73.292514407416689</v>
      </c>
      <c r="P39">
        <v>20.452095808383234</v>
      </c>
      <c r="Q39">
        <v>2.0044132879045993</v>
      </c>
      <c r="R39">
        <v>7.9983220835126989</v>
      </c>
      <c r="S39">
        <v>5.0004531450577661</v>
      </c>
      <c r="T39">
        <v>0</v>
      </c>
      <c r="U39">
        <v>62.105413984461713</v>
      </c>
      <c r="V39">
        <v>9.1010772211088842</v>
      </c>
      <c r="W39">
        <v>19.862507994518044</v>
      </c>
      <c r="X39">
        <v>43.194819871862201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7.2375939999999996</v>
      </c>
      <c r="AF39">
        <v>6.1515000000000013</v>
      </c>
      <c r="AG39">
        <v>13.844313119999999</v>
      </c>
      <c r="AH39">
        <v>9.1502400000000002</v>
      </c>
      <c r="AI39">
        <v>0</v>
      </c>
      <c r="AJ39">
        <v>0</v>
      </c>
      <c r="AK39">
        <v>11.538180000000002</v>
      </c>
      <c r="AL39">
        <v>52.88089999999999</v>
      </c>
      <c r="AM39">
        <v>0</v>
      </c>
      <c r="AN39">
        <v>0</v>
      </c>
      <c r="AO39">
        <v>0.64562399999999986</v>
      </c>
      <c r="AP39">
        <v>2.2505361551338487</v>
      </c>
      <c r="AQ39">
        <v>21.572980000000001</v>
      </c>
      <c r="AR39">
        <v>22.547849999999993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636.79988189058099</v>
      </c>
      <c r="DN39">
        <v>20.915481051383409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154.99864251797445</v>
      </c>
      <c r="L40">
        <v>2.9952506294346537</v>
      </c>
      <c r="M40">
        <v>63.770966655439551</v>
      </c>
      <c r="N40">
        <v>24.904837950065705</v>
      </c>
      <c r="O40">
        <v>73.292514407416689</v>
      </c>
      <c r="P40">
        <v>20.452095808383234</v>
      </c>
      <c r="Q40">
        <v>2.0044132879045993</v>
      </c>
      <c r="R40">
        <v>7.9983220835126989</v>
      </c>
      <c r="S40">
        <v>5.0004531450577661</v>
      </c>
      <c r="T40">
        <v>0</v>
      </c>
      <c r="U40">
        <v>62.105413984461713</v>
      </c>
      <c r="V40">
        <v>9.1010772211088842</v>
      </c>
      <c r="W40">
        <v>19.862507994518044</v>
      </c>
      <c r="X40">
        <v>43.194819871862201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7.2375939999999996</v>
      </c>
      <c r="AF40">
        <v>6.1515000000000013</v>
      </c>
      <c r="AG40">
        <v>13.844313119999999</v>
      </c>
      <c r="AH40">
        <v>9.1502400000000002</v>
      </c>
      <c r="AI40">
        <v>0</v>
      </c>
      <c r="AJ40">
        <v>0</v>
      </c>
      <c r="AK40">
        <v>11.538180000000002</v>
      </c>
      <c r="AL40">
        <v>52.88089999999999</v>
      </c>
      <c r="AM40">
        <v>0</v>
      </c>
      <c r="AN40">
        <v>0</v>
      </c>
      <c r="AO40">
        <v>0.64562399999999986</v>
      </c>
      <c r="AP40">
        <v>2.2505361551338487</v>
      </c>
      <c r="AQ40">
        <v>10.786490000000001</v>
      </c>
      <c r="AR40">
        <v>22.547849999999993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616.67481088626744</v>
      </c>
      <c r="DN40">
        <v>20.254483946006733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154.99895188964084</v>
      </c>
      <c r="L41">
        <v>2.9952733850732334</v>
      </c>
      <c r="M41">
        <v>63.770966655439551</v>
      </c>
      <c r="N41">
        <v>39.681162321847786</v>
      </c>
      <c r="O41">
        <v>73.292514407416689</v>
      </c>
      <c r="P41">
        <v>20.452095808383234</v>
      </c>
      <c r="Q41">
        <v>2.0044132879045993</v>
      </c>
      <c r="R41">
        <v>7.9983220835126989</v>
      </c>
      <c r="S41">
        <v>5.0004531450577661</v>
      </c>
      <c r="T41">
        <v>0</v>
      </c>
      <c r="U41">
        <v>62.105413984461713</v>
      </c>
      <c r="V41">
        <v>9.1010772211088842</v>
      </c>
      <c r="W41">
        <v>19.862846480000002</v>
      </c>
      <c r="X41">
        <v>43.194819871862201</v>
      </c>
      <c r="Y41">
        <v>0</v>
      </c>
      <c r="Z41">
        <v>0</v>
      </c>
      <c r="AA41">
        <v>0</v>
      </c>
      <c r="AB41">
        <v>5.7837519999999998</v>
      </c>
      <c r="AC41">
        <v>0</v>
      </c>
      <c r="AD41">
        <v>0</v>
      </c>
      <c r="AE41">
        <v>7.2375939999999996</v>
      </c>
      <c r="AF41">
        <v>6.1515000000000013</v>
      </c>
      <c r="AG41">
        <v>13.844313119999999</v>
      </c>
      <c r="AH41">
        <v>9.1502400000000002</v>
      </c>
      <c r="AI41">
        <v>0</v>
      </c>
      <c r="AJ41">
        <v>0</v>
      </c>
      <c r="AK41">
        <v>11.538180000000002</v>
      </c>
      <c r="AL41">
        <v>52.88089999999999</v>
      </c>
      <c r="AM41">
        <v>0</v>
      </c>
      <c r="AN41">
        <v>0</v>
      </c>
      <c r="AO41">
        <v>0.64562399999999986</v>
      </c>
      <c r="AP41">
        <v>5.3450233684428916</v>
      </c>
      <c r="AQ41">
        <v>10.786490000000001</v>
      </c>
      <c r="AR41">
        <v>5.8187999999999986</v>
      </c>
      <c r="AS41">
        <v>4.1355999999999993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617.49472628429635</v>
      </c>
      <c r="DN41">
        <v>20.281600745855702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160.70025271212913</v>
      </c>
      <c r="L42">
        <v>2.9952733850732334</v>
      </c>
      <c r="M42">
        <v>63.770966655439551</v>
      </c>
      <c r="N42">
        <v>41.827868852459019</v>
      </c>
      <c r="O42">
        <v>73.292514407416689</v>
      </c>
      <c r="P42">
        <v>20.452095808383234</v>
      </c>
      <c r="Q42">
        <v>2.0044132879045993</v>
      </c>
      <c r="R42">
        <v>7.9983220835126989</v>
      </c>
      <c r="S42">
        <v>5.0004531450577661</v>
      </c>
      <c r="T42">
        <v>0</v>
      </c>
      <c r="U42">
        <v>62.105413984461713</v>
      </c>
      <c r="V42">
        <v>9.1010772211088842</v>
      </c>
      <c r="W42">
        <v>19.862846480000002</v>
      </c>
      <c r="X42">
        <v>43.194819871862201</v>
      </c>
      <c r="Y42">
        <v>0</v>
      </c>
      <c r="Z42">
        <v>0</v>
      </c>
      <c r="AA42">
        <v>0</v>
      </c>
      <c r="AB42">
        <v>5.7837519999999998</v>
      </c>
      <c r="AC42">
        <v>0</v>
      </c>
      <c r="AD42">
        <v>0</v>
      </c>
      <c r="AE42">
        <v>7.2375939999999996</v>
      </c>
      <c r="AF42">
        <v>6.1515000000000013</v>
      </c>
      <c r="AG42">
        <v>13.844313119999999</v>
      </c>
      <c r="AH42">
        <v>9.1502400000000002</v>
      </c>
      <c r="AI42">
        <v>0</v>
      </c>
      <c r="AJ42">
        <v>0</v>
      </c>
      <c r="AK42">
        <v>11.538180000000002</v>
      </c>
      <c r="AL42">
        <v>19.0718</v>
      </c>
      <c r="AM42">
        <v>0</v>
      </c>
      <c r="AN42">
        <v>0</v>
      </c>
      <c r="AO42">
        <v>0.64562399999999986</v>
      </c>
      <c r="AP42">
        <v>5.3450233684428916</v>
      </c>
      <c r="AQ42">
        <v>0</v>
      </c>
      <c r="AR42">
        <v>5.8187999999999986</v>
      </c>
      <c r="AS42">
        <v>4.1355999999999993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581.91571699049553</v>
      </c>
      <c r="DN42">
        <v>19.113027392756134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184.99973650463485</v>
      </c>
      <c r="L43">
        <v>2.9952733850732334</v>
      </c>
      <c r="M43">
        <v>63.770966655439551</v>
      </c>
      <c r="N43">
        <v>41.827868852459019</v>
      </c>
      <c r="O43">
        <v>73.292514407416689</v>
      </c>
      <c r="P43">
        <v>20.452095808383234</v>
      </c>
      <c r="Q43">
        <v>2.0044132879045993</v>
      </c>
      <c r="R43">
        <v>7.9983220835126989</v>
      </c>
      <c r="S43">
        <v>5.0004531450577661</v>
      </c>
      <c r="T43">
        <v>0</v>
      </c>
      <c r="U43">
        <v>62.105413984461713</v>
      </c>
      <c r="V43">
        <v>9.1010772211088842</v>
      </c>
      <c r="W43">
        <v>19.862846480000002</v>
      </c>
      <c r="X43">
        <v>43.194819871862201</v>
      </c>
      <c r="Y43">
        <v>0</v>
      </c>
      <c r="Z43">
        <v>0</v>
      </c>
      <c r="AA43">
        <v>0</v>
      </c>
      <c r="AB43">
        <v>5.7837519999999998</v>
      </c>
      <c r="AC43">
        <v>0</v>
      </c>
      <c r="AD43">
        <v>0</v>
      </c>
      <c r="AE43">
        <v>7.2375939999999996</v>
      </c>
      <c r="AF43">
        <v>6.1515000000000013</v>
      </c>
      <c r="AG43">
        <v>13.844313119999999</v>
      </c>
      <c r="AH43">
        <v>9.1502400000000002</v>
      </c>
      <c r="AI43">
        <v>0</v>
      </c>
      <c r="AJ43">
        <v>0</v>
      </c>
      <c r="AK43">
        <v>11.538180000000002</v>
      </c>
      <c r="AL43">
        <v>9.9693499999999986</v>
      </c>
      <c r="AM43">
        <v>0</v>
      </c>
      <c r="AN43">
        <v>0</v>
      </c>
      <c r="AO43">
        <v>0.64562399999999986</v>
      </c>
      <c r="AP43">
        <v>5.3450233684428916</v>
      </c>
      <c r="AQ43">
        <v>0</v>
      </c>
      <c r="AR43">
        <v>5.8187999999999986</v>
      </c>
      <c r="AS43">
        <v>4.1355999999999993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596.62948525760737</v>
      </c>
      <c r="DN43">
        <v>19.59629291814996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194.99932729714507</v>
      </c>
      <c r="L44">
        <v>2.9952733850732334</v>
      </c>
      <c r="M44">
        <v>63.770966655439551</v>
      </c>
      <c r="N44">
        <v>41.827868852459019</v>
      </c>
      <c r="O44">
        <v>73.292514407416689</v>
      </c>
      <c r="P44">
        <v>20.452095808383234</v>
      </c>
      <c r="Q44">
        <v>2.0044132879045993</v>
      </c>
      <c r="R44">
        <v>7.9983220835126989</v>
      </c>
      <c r="S44">
        <v>5.0004531450577661</v>
      </c>
      <c r="T44">
        <v>0</v>
      </c>
      <c r="U44">
        <v>62.105413984461713</v>
      </c>
      <c r="V44">
        <v>9.1010772211088842</v>
      </c>
      <c r="W44">
        <v>19.862846480000002</v>
      </c>
      <c r="X44">
        <v>43.194819871862201</v>
      </c>
      <c r="Y44">
        <v>0</v>
      </c>
      <c r="Z44">
        <v>0</v>
      </c>
      <c r="AA44">
        <v>0</v>
      </c>
      <c r="AB44">
        <v>5.7837519999999998</v>
      </c>
      <c r="AC44">
        <v>0</v>
      </c>
      <c r="AD44">
        <v>0</v>
      </c>
      <c r="AE44">
        <v>7.2375939999999996</v>
      </c>
      <c r="AF44">
        <v>6.1515000000000013</v>
      </c>
      <c r="AG44">
        <v>13.844313119999999</v>
      </c>
      <c r="AH44">
        <v>9.1502400000000002</v>
      </c>
      <c r="AI44">
        <v>0</v>
      </c>
      <c r="AJ44">
        <v>0</v>
      </c>
      <c r="AK44">
        <v>11.538180000000002</v>
      </c>
      <c r="AL44">
        <v>9.9693499999999986</v>
      </c>
      <c r="AM44">
        <v>0</v>
      </c>
      <c r="AN44">
        <v>0</v>
      </c>
      <c r="AO44">
        <v>0.64562399999999986</v>
      </c>
      <c r="AP44">
        <v>5.3450233684428916</v>
      </c>
      <c r="AQ44">
        <v>0</v>
      </c>
      <c r="AR44">
        <v>5.8187999999999986</v>
      </c>
      <c r="AS44">
        <v>4.1355999999999993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606.31108906227826</v>
      </c>
      <c r="DN44">
        <v>19.914279905989378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194.99932729714507</v>
      </c>
      <c r="L45">
        <v>2.9952733850732334</v>
      </c>
      <c r="M45">
        <v>63.770966655439551</v>
      </c>
      <c r="N45">
        <v>24.90049180327869</v>
      </c>
      <c r="O45">
        <v>73.292514407416689</v>
      </c>
      <c r="P45">
        <v>20.452095808383234</v>
      </c>
      <c r="Q45">
        <v>2.0044132879045993</v>
      </c>
      <c r="R45">
        <v>7.9983220835126989</v>
      </c>
      <c r="S45">
        <v>5.0004531450577661</v>
      </c>
      <c r="T45">
        <v>0</v>
      </c>
      <c r="U45">
        <v>62.105413984461713</v>
      </c>
      <c r="V45">
        <v>9.1010772211088842</v>
      </c>
      <c r="W45">
        <v>19.862846480000002</v>
      </c>
      <c r="X45">
        <v>43.194819871862201</v>
      </c>
      <c r="Y45">
        <v>0</v>
      </c>
      <c r="Z45">
        <v>0</v>
      </c>
      <c r="AA45">
        <v>0</v>
      </c>
      <c r="AB45">
        <v>5.7837519999999998</v>
      </c>
      <c r="AC45">
        <v>0</v>
      </c>
      <c r="AD45">
        <v>0</v>
      </c>
      <c r="AE45">
        <v>7.2375939999999996</v>
      </c>
      <c r="AF45">
        <v>6.1515000000000013</v>
      </c>
      <c r="AG45">
        <v>13.844313119999999</v>
      </c>
      <c r="AH45">
        <v>9.1502400000000002</v>
      </c>
      <c r="AI45">
        <v>0</v>
      </c>
      <c r="AJ45">
        <v>0</v>
      </c>
      <c r="AK45">
        <v>11.538180000000002</v>
      </c>
      <c r="AL45">
        <v>9.9693499999999986</v>
      </c>
      <c r="AM45">
        <v>0</v>
      </c>
      <c r="AN45">
        <v>0</v>
      </c>
      <c r="AO45">
        <v>0.64562399999999986</v>
      </c>
      <c r="AP45">
        <v>2.2505361551338487</v>
      </c>
      <c r="AQ45">
        <v>0</v>
      </c>
      <c r="AR45">
        <v>5.8187999999999986</v>
      </c>
      <c r="AS45">
        <v>4.1355999999999993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586.9261018283654</v>
      </c>
      <c r="DN45">
        <v>19.277402877412843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194.99932729714507</v>
      </c>
      <c r="L46">
        <v>2.9952733850732334</v>
      </c>
      <c r="M46">
        <v>63.770966655439551</v>
      </c>
      <c r="N46">
        <v>24.90049180327869</v>
      </c>
      <c r="O46">
        <v>73.292514407416689</v>
      </c>
      <c r="P46">
        <v>20.452095808383234</v>
      </c>
      <c r="Q46">
        <v>2.0044132879045993</v>
      </c>
      <c r="R46">
        <v>7.9983220835126989</v>
      </c>
      <c r="S46">
        <v>5.0004531450577661</v>
      </c>
      <c r="T46">
        <v>0</v>
      </c>
      <c r="U46">
        <v>62.105413984461713</v>
      </c>
      <c r="V46">
        <v>9.1010772211088842</v>
      </c>
      <c r="W46">
        <v>19.862846480000002</v>
      </c>
      <c r="X46">
        <v>43.194819871862201</v>
      </c>
      <c r="Y46">
        <v>0</v>
      </c>
      <c r="Z46">
        <v>0</v>
      </c>
      <c r="AA46">
        <v>0</v>
      </c>
      <c r="AB46">
        <v>5.7837519999999998</v>
      </c>
      <c r="AC46">
        <v>0</v>
      </c>
      <c r="AD46">
        <v>0</v>
      </c>
      <c r="AE46">
        <v>7.2375939999999996</v>
      </c>
      <c r="AF46">
        <v>6.1515000000000013</v>
      </c>
      <c r="AG46">
        <v>13.844313119999999</v>
      </c>
      <c r="AH46">
        <v>9.1502400000000002</v>
      </c>
      <c r="AI46">
        <v>0</v>
      </c>
      <c r="AJ46">
        <v>0</v>
      </c>
      <c r="AK46">
        <v>11.538180000000002</v>
      </c>
      <c r="AL46">
        <v>9.9693499999999986</v>
      </c>
      <c r="AM46">
        <v>0</v>
      </c>
      <c r="AN46">
        <v>0</v>
      </c>
      <c r="AO46">
        <v>0.64562399999999986</v>
      </c>
      <c r="AP46">
        <v>2.2505361551338487</v>
      </c>
      <c r="AQ46">
        <v>0</v>
      </c>
      <c r="AR46">
        <v>5.8187999999999986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586.9261018283654</v>
      </c>
      <c r="DN46">
        <v>19.277402877412843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234.12410028239728</v>
      </c>
      <c r="L47">
        <v>2.9952733850732334</v>
      </c>
      <c r="M47">
        <v>63.770966655439551</v>
      </c>
      <c r="N47">
        <v>24.90049180327869</v>
      </c>
      <c r="O47">
        <v>73.292514407416689</v>
      </c>
      <c r="P47">
        <v>20.452095808383234</v>
      </c>
      <c r="Q47">
        <v>2.0044132879045993</v>
      </c>
      <c r="R47">
        <v>7.9983220835126989</v>
      </c>
      <c r="S47">
        <v>5.0004531450577661</v>
      </c>
      <c r="T47">
        <v>0</v>
      </c>
      <c r="U47">
        <v>62.105413984461713</v>
      </c>
      <c r="V47">
        <v>9.1010772211088842</v>
      </c>
      <c r="W47">
        <v>19.862846480000002</v>
      </c>
      <c r="X47">
        <v>43.194819871862201</v>
      </c>
      <c r="Y47">
        <v>0</v>
      </c>
      <c r="Z47">
        <v>0</v>
      </c>
      <c r="AA47">
        <v>0</v>
      </c>
      <c r="AB47">
        <v>5.7837519999999998</v>
      </c>
      <c r="AC47">
        <v>0</v>
      </c>
      <c r="AD47">
        <v>0</v>
      </c>
      <c r="AE47">
        <v>7.2375939999999996</v>
      </c>
      <c r="AF47">
        <v>6.1515000000000013</v>
      </c>
      <c r="AG47">
        <v>13.844313119999999</v>
      </c>
      <c r="AH47">
        <v>9.1502400000000002</v>
      </c>
      <c r="AI47">
        <v>0</v>
      </c>
      <c r="AJ47">
        <v>0</v>
      </c>
      <c r="AK47">
        <v>11.538180000000002</v>
      </c>
      <c r="AL47">
        <v>9.9693499999999986</v>
      </c>
      <c r="AM47">
        <v>0</v>
      </c>
      <c r="AN47">
        <v>0</v>
      </c>
      <c r="AO47">
        <v>0.64562399999999986</v>
      </c>
      <c r="AP47">
        <v>2.2505361551338487</v>
      </c>
      <c r="AQ47">
        <v>0</v>
      </c>
      <c r="AR47">
        <v>5.8187999999999986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624.80670738367019</v>
      </c>
      <c r="DN47">
        <v>20.521570307360296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254.80274457105253</v>
      </c>
      <c r="L48">
        <v>2.9952733850732334</v>
      </c>
      <c r="M48">
        <v>63.770966655439551</v>
      </c>
      <c r="N48">
        <v>24.90049180327869</v>
      </c>
      <c r="O48">
        <v>73.292514407416689</v>
      </c>
      <c r="P48">
        <v>20.452095808383234</v>
      </c>
      <c r="Q48">
        <v>2.0044132879045993</v>
      </c>
      <c r="R48">
        <v>7.9983220835126989</v>
      </c>
      <c r="S48">
        <v>5.0004531450577661</v>
      </c>
      <c r="T48">
        <v>0</v>
      </c>
      <c r="U48">
        <v>62.105413984461713</v>
      </c>
      <c r="V48">
        <v>9.1010772211088842</v>
      </c>
      <c r="W48">
        <v>19.860239437751005</v>
      </c>
      <c r="X48">
        <v>43.194819871862201</v>
      </c>
      <c r="Y48">
        <v>0</v>
      </c>
      <c r="Z48">
        <v>0</v>
      </c>
      <c r="AA48">
        <v>0</v>
      </c>
      <c r="AB48">
        <v>5.7837519999999998</v>
      </c>
      <c r="AC48">
        <v>0</v>
      </c>
      <c r="AD48">
        <v>0</v>
      </c>
      <c r="AE48">
        <v>7.2375939999999996</v>
      </c>
      <c r="AF48">
        <v>6.1515000000000013</v>
      </c>
      <c r="AG48">
        <v>13.844313119999999</v>
      </c>
      <c r="AH48">
        <v>9.1502400000000002</v>
      </c>
      <c r="AI48">
        <v>0</v>
      </c>
      <c r="AJ48">
        <v>0</v>
      </c>
      <c r="AK48">
        <v>11.538180000000002</v>
      </c>
      <c r="AL48">
        <v>9.9693499999999986</v>
      </c>
      <c r="AM48">
        <v>0</v>
      </c>
      <c r="AN48">
        <v>0</v>
      </c>
      <c r="AO48">
        <v>0.64562399999999986</v>
      </c>
      <c r="AP48">
        <v>2.2505361551338487</v>
      </c>
      <c r="AQ48">
        <v>0</v>
      </c>
      <c r="AR48">
        <v>5.8187999999999986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644.82524615580974</v>
      </c>
      <c r="DN48">
        <v>21.179068781627077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254.80195951867566</v>
      </c>
      <c r="L49">
        <v>9.4196354883081153</v>
      </c>
      <c r="M49">
        <v>63.770966655439551</v>
      </c>
      <c r="N49">
        <v>24.90049180327869</v>
      </c>
      <c r="O49">
        <v>73.292514407416689</v>
      </c>
      <c r="P49">
        <v>20.452095808383234</v>
      </c>
      <c r="Q49">
        <v>4.276215278548559</v>
      </c>
      <c r="R49">
        <v>18.614673200451083</v>
      </c>
      <c r="S49">
        <v>11.596087544065803</v>
      </c>
      <c r="T49">
        <v>0</v>
      </c>
      <c r="U49">
        <v>62.105413984461713</v>
      </c>
      <c r="V49">
        <v>9.1010772211088842</v>
      </c>
      <c r="W49">
        <v>19.860239437751005</v>
      </c>
      <c r="X49">
        <v>43.194819871862201</v>
      </c>
      <c r="Y49">
        <v>0</v>
      </c>
      <c r="Z49">
        <v>0</v>
      </c>
      <c r="AA49">
        <v>0</v>
      </c>
      <c r="AB49">
        <v>5.7837519999999998</v>
      </c>
      <c r="AC49">
        <v>0</v>
      </c>
      <c r="AD49">
        <v>0</v>
      </c>
      <c r="AE49">
        <v>7.2375939999999996</v>
      </c>
      <c r="AF49">
        <v>6.1515000000000013</v>
      </c>
      <c r="AG49">
        <v>13.844313119999999</v>
      </c>
      <c r="AH49">
        <v>9.1502400000000002</v>
      </c>
      <c r="AI49">
        <v>0</v>
      </c>
      <c r="AJ49">
        <v>0</v>
      </c>
      <c r="AK49">
        <v>11.538180000000002</v>
      </c>
      <c r="AL49">
        <v>9.9693499999999986</v>
      </c>
      <c r="AM49">
        <v>0</v>
      </c>
      <c r="AN49">
        <v>0</v>
      </c>
      <c r="AO49">
        <v>0.64562399999999986</v>
      </c>
      <c r="AP49">
        <v>2.2505361551338487</v>
      </c>
      <c r="AQ49">
        <v>0</v>
      </c>
      <c r="AR49">
        <v>5.8187999999999986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669.90875654968022</v>
      </c>
      <c r="DN49">
        <v>22.002922945204926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254.80195951867566</v>
      </c>
      <c r="L50">
        <v>9.4196354883081153</v>
      </c>
      <c r="M50">
        <v>63.770966655439551</v>
      </c>
      <c r="N50">
        <v>24.90049180327869</v>
      </c>
      <c r="O50">
        <v>73.292514407416689</v>
      </c>
      <c r="P50">
        <v>20.452095808383234</v>
      </c>
      <c r="Q50">
        <v>4.3893522372528624</v>
      </c>
      <c r="R50">
        <v>18.61608937129969</v>
      </c>
      <c r="S50">
        <v>11.596087544065803</v>
      </c>
      <c r="T50">
        <v>0</v>
      </c>
      <c r="U50">
        <v>62.105413984461713</v>
      </c>
      <c r="V50">
        <v>9.1010772211088842</v>
      </c>
      <c r="W50">
        <v>19.860239437751005</v>
      </c>
      <c r="X50">
        <v>43.194819871862201</v>
      </c>
      <c r="Y50">
        <v>0</v>
      </c>
      <c r="Z50">
        <v>0</v>
      </c>
      <c r="AA50">
        <v>0</v>
      </c>
      <c r="AB50">
        <v>5.7837519999999998</v>
      </c>
      <c r="AC50">
        <v>0</v>
      </c>
      <c r="AD50">
        <v>0</v>
      </c>
      <c r="AE50">
        <v>7.2375939999999996</v>
      </c>
      <c r="AF50">
        <v>6.1515000000000013</v>
      </c>
      <c r="AG50">
        <v>13.844313119999999</v>
      </c>
      <c r="AH50">
        <v>9.1502400000000002</v>
      </c>
      <c r="AI50">
        <v>0</v>
      </c>
      <c r="AJ50">
        <v>0</v>
      </c>
      <c r="AK50">
        <v>11.538180000000002</v>
      </c>
      <c r="AL50">
        <v>9.9693499999999986</v>
      </c>
      <c r="AM50">
        <v>0</v>
      </c>
      <c r="AN50">
        <v>0</v>
      </c>
      <c r="AO50">
        <v>0.64562399999999986</v>
      </c>
      <c r="AP50">
        <v>2.2505361551338487</v>
      </c>
      <c r="AQ50">
        <v>0</v>
      </c>
      <c r="AR50">
        <v>5.8187999999999986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670.01966738247722</v>
      </c>
      <c r="DN50">
        <v>22.006565241960867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254.80141146955938</v>
      </c>
      <c r="L51">
        <v>9.4196354883081153</v>
      </c>
      <c r="M51">
        <v>63.770966655439551</v>
      </c>
      <c r="N51">
        <v>24.90049180327869</v>
      </c>
      <c r="O51">
        <v>73.292514407416689</v>
      </c>
      <c r="P51">
        <v>20.452095808383234</v>
      </c>
      <c r="Q51">
        <v>4.3893522372528624</v>
      </c>
      <c r="R51">
        <v>18.61949550209205</v>
      </c>
      <c r="S51">
        <v>11.596087544065803</v>
      </c>
      <c r="T51">
        <v>0</v>
      </c>
      <c r="U51">
        <v>62.105413984461713</v>
      </c>
      <c r="V51">
        <v>9.1010772211088842</v>
      </c>
      <c r="W51">
        <v>19.860239437751005</v>
      </c>
      <c r="X51">
        <v>43.194819871862201</v>
      </c>
      <c r="Y51">
        <v>0</v>
      </c>
      <c r="Z51">
        <v>0</v>
      </c>
      <c r="AA51">
        <v>0</v>
      </c>
      <c r="AB51">
        <v>5.7837519999999998</v>
      </c>
      <c r="AC51">
        <v>0</v>
      </c>
      <c r="AD51">
        <v>0</v>
      </c>
      <c r="AE51">
        <v>7.2375939999999996</v>
      </c>
      <c r="AF51">
        <v>6.1515000000000013</v>
      </c>
      <c r="AG51">
        <v>13.844313119999999</v>
      </c>
      <c r="AH51">
        <v>9.1502400000000002</v>
      </c>
      <c r="AI51">
        <v>0</v>
      </c>
      <c r="AJ51">
        <v>0</v>
      </c>
      <c r="AK51">
        <v>11.538180000000002</v>
      </c>
      <c r="AL51">
        <v>9.9693499999999986</v>
      </c>
      <c r="AM51">
        <v>0</v>
      </c>
      <c r="AN51">
        <v>0</v>
      </c>
      <c r="AO51">
        <v>0.64562399999999986</v>
      </c>
      <c r="AP51">
        <v>2.2505361551338487</v>
      </c>
      <c r="AQ51">
        <v>0</v>
      </c>
      <c r="AR51">
        <v>5.8187999999999986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670.02243435225682</v>
      </c>
      <c r="DN51">
        <v>22.006656353857384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254.80141146955938</v>
      </c>
      <c r="L52">
        <v>9.4196354883081153</v>
      </c>
      <c r="M52">
        <v>63.770966655439551</v>
      </c>
      <c r="N52">
        <v>24.90049180327869</v>
      </c>
      <c r="O52">
        <v>73.292514407416689</v>
      </c>
      <c r="P52">
        <v>20.452095808383234</v>
      </c>
      <c r="Q52">
        <v>4.3893522372528624</v>
      </c>
      <c r="R52">
        <v>18.61949550209205</v>
      </c>
      <c r="S52">
        <v>11.596087544065803</v>
      </c>
      <c r="T52">
        <v>0</v>
      </c>
      <c r="U52">
        <v>62.105413984461713</v>
      </c>
      <c r="V52">
        <v>9.1010772211088842</v>
      </c>
      <c r="W52">
        <v>19.860239437751005</v>
      </c>
      <c r="X52">
        <v>43.194819871862201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7.2375939999999996</v>
      </c>
      <c r="AF52">
        <v>6.1515000000000013</v>
      </c>
      <c r="AG52">
        <v>13.844313119999999</v>
      </c>
      <c r="AH52">
        <v>9.1502400000000002</v>
      </c>
      <c r="AI52">
        <v>0</v>
      </c>
      <c r="AJ52">
        <v>0</v>
      </c>
      <c r="AK52">
        <v>11.538180000000002</v>
      </c>
      <c r="AL52">
        <v>9.9693499999999986</v>
      </c>
      <c r="AM52">
        <v>0</v>
      </c>
      <c r="AN52">
        <v>0</v>
      </c>
      <c r="AO52">
        <v>0.64562399999999986</v>
      </c>
      <c r="AP52">
        <v>2.2505361551338487</v>
      </c>
      <c r="AQ52">
        <v>0</v>
      </c>
      <c r="AR52">
        <v>5.8187999999999986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664.42260554640529</v>
      </c>
      <c r="DN52">
        <v>21.82273315970885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254.80141146955938</v>
      </c>
      <c r="L53">
        <v>9.4196354883081153</v>
      </c>
      <c r="M53">
        <v>63.770966655439551</v>
      </c>
      <c r="N53">
        <v>24.90049180327869</v>
      </c>
      <c r="O53">
        <v>73.292514407416689</v>
      </c>
      <c r="P53">
        <v>20.452095808383234</v>
      </c>
      <c r="Q53">
        <v>4.3893522372528624</v>
      </c>
      <c r="R53">
        <v>18.61949550209205</v>
      </c>
      <c r="S53">
        <v>11.596087544065803</v>
      </c>
      <c r="T53">
        <v>0</v>
      </c>
      <c r="U53">
        <v>62.105413984461713</v>
      </c>
      <c r="V53">
        <v>9.1010772211088842</v>
      </c>
      <c r="W53">
        <v>19.860239437751005</v>
      </c>
      <c r="X53">
        <v>43.194819871862201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7.2375939999999996</v>
      </c>
      <c r="AF53">
        <v>6.1515000000000013</v>
      </c>
      <c r="AG53">
        <v>13.844313119999999</v>
      </c>
      <c r="AH53">
        <v>9.1502400000000002</v>
      </c>
      <c r="AI53">
        <v>0</v>
      </c>
      <c r="AJ53">
        <v>0</v>
      </c>
      <c r="AK53">
        <v>11.538180000000002</v>
      </c>
      <c r="AL53">
        <v>9.9693499999999986</v>
      </c>
      <c r="AM53">
        <v>0</v>
      </c>
      <c r="AN53">
        <v>0</v>
      </c>
      <c r="AO53">
        <v>0.64562399999999986</v>
      </c>
      <c r="AP53">
        <v>2.2505361551338487</v>
      </c>
      <c r="AQ53">
        <v>0</v>
      </c>
      <c r="AR53">
        <v>22.547849999999993</v>
      </c>
      <c r="AS53">
        <v>4.8445600000000004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681.30608693027978</v>
      </c>
      <c r="DN53">
        <v>22.377261775834384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254.80141146955938</v>
      </c>
      <c r="L54">
        <v>9.4196354883081153</v>
      </c>
      <c r="M54">
        <v>63.770966655439551</v>
      </c>
      <c r="N54">
        <v>24.90049180327869</v>
      </c>
      <c r="O54">
        <v>73.292514407416689</v>
      </c>
      <c r="P54">
        <v>20.452095808383234</v>
      </c>
      <c r="Q54">
        <v>4.3893522372528624</v>
      </c>
      <c r="R54">
        <v>18.61949550209205</v>
      </c>
      <c r="S54">
        <v>11.596087544065803</v>
      </c>
      <c r="T54">
        <v>0</v>
      </c>
      <c r="U54">
        <v>62.105413984461713</v>
      </c>
      <c r="V54">
        <v>9.1010772211088842</v>
      </c>
      <c r="W54">
        <v>19.860239437751005</v>
      </c>
      <c r="X54">
        <v>43.194819871862201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7.2375939999999996</v>
      </c>
      <c r="AF54">
        <v>6.1515000000000013</v>
      </c>
      <c r="AG54">
        <v>13.844313119999999</v>
      </c>
      <c r="AH54">
        <v>9.1502400000000002</v>
      </c>
      <c r="AI54">
        <v>0</v>
      </c>
      <c r="AJ54">
        <v>0</v>
      </c>
      <c r="AK54">
        <v>11.538180000000002</v>
      </c>
      <c r="AL54">
        <v>9.9693499999999986</v>
      </c>
      <c r="AM54">
        <v>0</v>
      </c>
      <c r="AN54">
        <v>0</v>
      </c>
      <c r="AO54">
        <v>0.64562399999999986</v>
      </c>
      <c r="AP54">
        <v>2.2505361551338487</v>
      </c>
      <c r="AQ54">
        <v>0</v>
      </c>
      <c r="AR54">
        <v>22.547849999999993</v>
      </c>
      <c r="AS54">
        <v>14.00904942432352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690.17914532546263</v>
      </c>
      <c r="DN54">
        <v>22.668692804975031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254.80141146955938</v>
      </c>
      <c r="L55">
        <v>9.4196354883081153</v>
      </c>
      <c r="M55">
        <v>63.770966655439551</v>
      </c>
      <c r="N55">
        <v>24.90049180327869</v>
      </c>
      <c r="O55">
        <v>73.292514407416689</v>
      </c>
      <c r="P55">
        <v>20.452095808383234</v>
      </c>
      <c r="Q55">
        <v>4.3893522372528624</v>
      </c>
      <c r="R55">
        <v>18.61949550209205</v>
      </c>
      <c r="S55">
        <v>11.596087544065803</v>
      </c>
      <c r="T55">
        <v>0</v>
      </c>
      <c r="U55">
        <v>62.105413984461713</v>
      </c>
      <c r="V55">
        <v>9.1045999999999996</v>
      </c>
      <c r="W55">
        <v>19.858919958275383</v>
      </c>
      <c r="X55">
        <v>43.191012706496089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6.1515000000000013</v>
      </c>
      <c r="AG55">
        <v>13.844313119999999</v>
      </c>
      <c r="AH55">
        <v>9.1502400000000002</v>
      </c>
      <c r="AI55">
        <v>0</v>
      </c>
      <c r="AJ55">
        <v>0</v>
      </c>
      <c r="AK55">
        <v>11.538180000000002</v>
      </c>
      <c r="AL55">
        <v>9.9693499999999986</v>
      </c>
      <c r="AM55">
        <v>0</v>
      </c>
      <c r="AN55">
        <v>0</v>
      </c>
      <c r="AO55">
        <v>0.64562399999999986</v>
      </c>
      <c r="AP55">
        <v>5.3450233684428916</v>
      </c>
      <c r="AQ55">
        <v>0</v>
      </c>
      <c r="AR55">
        <v>2.9093999999999993</v>
      </c>
      <c r="AS55">
        <v>14.00904942432352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674.1595459610736</v>
      </c>
      <c r="DN55">
        <v>22.142725516722265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254.80141146955938</v>
      </c>
      <c r="L56">
        <v>9.4196354883081153</v>
      </c>
      <c r="M56">
        <v>63.770966655439551</v>
      </c>
      <c r="N56">
        <v>24.90049180327869</v>
      </c>
      <c r="O56">
        <v>73.292514407416689</v>
      </c>
      <c r="P56">
        <v>20.452095808383234</v>
      </c>
      <c r="Q56">
        <v>4.3893522372528624</v>
      </c>
      <c r="R56">
        <v>18.61949550209205</v>
      </c>
      <c r="S56">
        <v>11.596087544065803</v>
      </c>
      <c r="T56">
        <v>0</v>
      </c>
      <c r="U56">
        <v>62.105413984461713</v>
      </c>
      <c r="V56">
        <v>9.1045999999999996</v>
      </c>
      <c r="W56">
        <v>19.858919958275383</v>
      </c>
      <c r="X56">
        <v>43.191012706496089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6.1515000000000013</v>
      </c>
      <c r="AG56">
        <v>13.844313119999999</v>
      </c>
      <c r="AH56">
        <v>9.1502400000000002</v>
      </c>
      <c r="AI56">
        <v>0</v>
      </c>
      <c r="AJ56">
        <v>0</v>
      </c>
      <c r="AK56">
        <v>11.538180000000002</v>
      </c>
      <c r="AL56">
        <v>9.9693499999999986</v>
      </c>
      <c r="AM56">
        <v>0</v>
      </c>
      <c r="AN56">
        <v>0</v>
      </c>
      <c r="AO56">
        <v>0.64562399999999986</v>
      </c>
      <c r="AP56">
        <v>5.3450233684428916</v>
      </c>
      <c r="AQ56">
        <v>0</v>
      </c>
      <c r="AR56">
        <v>2.9093999999999993</v>
      </c>
      <c r="AS56">
        <v>14.00904942432352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674.1595459610736</v>
      </c>
      <c r="DN56">
        <v>22.142725516722265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254.80141146955938</v>
      </c>
      <c r="L57">
        <v>9.4196354883081153</v>
      </c>
      <c r="M57">
        <v>63.770966655439551</v>
      </c>
      <c r="N57">
        <v>24.90049180327869</v>
      </c>
      <c r="O57">
        <v>73.292514407416689</v>
      </c>
      <c r="P57">
        <v>20.452095808383234</v>
      </c>
      <c r="Q57">
        <v>4.3893522372528624</v>
      </c>
      <c r="R57">
        <v>18.61949550209205</v>
      </c>
      <c r="S57">
        <v>11.596087544065803</v>
      </c>
      <c r="T57">
        <v>0</v>
      </c>
      <c r="U57">
        <v>62.105413984461713</v>
      </c>
      <c r="V57">
        <v>9.1045999999999996</v>
      </c>
      <c r="W57">
        <v>19.858919958275383</v>
      </c>
      <c r="X57">
        <v>43.191012706496089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6.1515000000000013</v>
      </c>
      <c r="AG57">
        <v>13.844313119999999</v>
      </c>
      <c r="AH57">
        <v>9.1502400000000002</v>
      </c>
      <c r="AI57">
        <v>0</v>
      </c>
      <c r="AJ57">
        <v>0</v>
      </c>
      <c r="AK57">
        <v>11.538180000000002</v>
      </c>
      <c r="AL57">
        <v>9.9693499999999986</v>
      </c>
      <c r="AM57">
        <v>0</v>
      </c>
      <c r="AN57">
        <v>0</v>
      </c>
      <c r="AO57">
        <v>0.64562399999999986</v>
      </c>
      <c r="AP57">
        <v>2.5318531745255801</v>
      </c>
      <c r="AQ57">
        <v>0</v>
      </c>
      <c r="AR57">
        <v>3.8791999999999995</v>
      </c>
      <c r="AS57">
        <v>14.00904942432352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675.14770747761804</v>
      </c>
      <c r="DN57">
        <v>22.175010606260514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254.80141146955938</v>
      </c>
      <c r="L58">
        <v>9.4196354883081153</v>
      </c>
      <c r="M58">
        <v>63.770966655439551</v>
      </c>
      <c r="N58">
        <v>24.90049180327869</v>
      </c>
      <c r="O58">
        <v>73.292514407416689</v>
      </c>
      <c r="P58">
        <v>20.452095808383234</v>
      </c>
      <c r="Q58">
        <v>4.3893522372528624</v>
      </c>
      <c r="R58">
        <v>18.61949550209205</v>
      </c>
      <c r="S58">
        <v>11.596087544065803</v>
      </c>
      <c r="T58">
        <v>0</v>
      </c>
      <c r="U58">
        <v>62.105413984461713</v>
      </c>
      <c r="V58">
        <v>9.1045999999999996</v>
      </c>
      <c r="W58">
        <v>19.858919958275383</v>
      </c>
      <c r="X58">
        <v>39.847410749231642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6.1515000000000013</v>
      </c>
      <c r="AG58">
        <v>13.844313119999999</v>
      </c>
      <c r="AH58">
        <v>9.1502400000000002</v>
      </c>
      <c r="AI58">
        <v>0</v>
      </c>
      <c r="AJ58">
        <v>0</v>
      </c>
      <c r="AK58">
        <v>11.538180000000002</v>
      </c>
      <c r="AL58">
        <v>9.9693499999999986</v>
      </c>
      <c r="AM58">
        <v>0</v>
      </c>
      <c r="AN58">
        <v>0</v>
      </c>
      <c r="AO58">
        <v>0.64562399999999986</v>
      </c>
      <c r="AP58">
        <v>2.5318531745255801</v>
      </c>
      <c r="AQ58">
        <v>0</v>
      </c>
      <c r="AR58">
        <v>3.8791999999999995</v>
      </c>
      <c r="AS58">
        <v>14.00904942432352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671.91043216564572</v>
      </c>
      <c r="DN58">
        <v>22.068683960968443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254.80141146955938</v>
      </c>
      <c r="L59">
        <v>9.4196354883081153</v>
      </c>
      <c r="M59">
        <v>63.770966655439551</v>
      </c>
      <c r="N59">
        <v>24.90049180327869</v>
      </c>
      <c r="O59">
        <v>73.292514407416689</v>
      </c>
      <c r="P59">
        <v>20.452095808383234</v>
      </c>
      <c r="Q59">
        <v>4.3905809641532754</v>
      </c>
      <c r="R59">
        <v>18.619373890063425</v>
      </c>
      <c r="S59">
        <v>11.586564391691395</v>
      </c>
      <c r="T59">
        <v>0</v>
      </c>
      <c r="U59">
        <v>62.105413984461713</v>
      </c>
      <c r="V59">
        <v>9.1045999999999996</v>
      </c>
      <c r="W59">
        <v>19.860239437751005</v>
      </c>
      <c r="X59">
        <v>43.194819871862201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6.1515000000000013</v>
      </c>
      <c r="AG59">
        <v>13.844313119999999</v>
      </c>
      <c r="AH59">
        <v>9.1502400000000002</v>
      </c>
      <c r="AI59">
        <v>0</v>
      </c>
      <c r="AJ59">
        <v>0</v>
      </c>
      <c r="AK59">
        <v>11.538180000000002</v>
      </c>
      <c r="AL59">
        <v>9.9693499999999986</v>
      </c>
      <c r="AM59">
        <v>0</v>
      </c>
      <c r="AN59">
        <v>0</v>
      </c>
      <c r="AO59">
        <v>0.64562399999999986</v>
      </c>
      <c r="AP59">
        <v>2.5318531745255801</v>
      </c>
      <c r="AQ59">
        <v>0</v>
      </c>
      <c r="AR59">
        <v>3.8791999999999995</v>
      </c>
      <c r="AS59">
        <v>10.870719999999999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672.10599246395145</v>
      </c>
      <c r="DN59">
        <v>22.075106802942937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254.80141146955938</v>
      </c>
      <c r="L60">
        <v>9.4196354883081153</v>
      </c>
      <c r="M60">
        <v>63.770966655439551</v>
      </c>
      <c r="N60">
        <v>24.90049180327869</v>
      </c>
      <c r="O60">
        <v>73.292514407416689</v>
      </c>
      <c r="P60">
        <v>20.452095808383234</v>
      </c>
      <c r="Q60">
        <v>4.3905809641532754</v>
      </c>
      <c r="R60">
        <v>18.619373890063425</v>
      </c>
      <c r="S60">
        <v>11.586564391691395</v>
      </c>
      <c r="T60">
        <v>0</v>
      </c>
      <c r="U60">
        <v>62.105413984461713</v>
      </c>
      <c r="V60">
        <v>9.1010772211088842</v>
      </c>
      <c r="W60">
        <v>19.860239437751005</v>
      </c>
      <c r="X60">
        <v>43.194819871862201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6.1515000000000013</v>
      </c>
      <c r="AG60">
        <v>13.844313119999999</v>
      </c>
      <c r="AH60">
        <v>9.1502400000000002</v>
      </c>
      <c r="AI60">
        <v>0</v>
      </c>
      <c r="AJ60">
        <v>0</v>
      </c>
      <c r="AK60">
        <v>11.538180000000002</v>
      </c>
      <c r="AL60">
        <v>9.9693499999999986</v>
      </c>
      <c r="AM60">
        <v>0</v>
      </c>
      <c r="AN60">
        <v>0</v>
      </c>
      <c r="AO60">
        <v>0.64562399999999986</v>
      </c>
      <c r="AP60">
        <v>2.5318531745255801</v>
      </c>
      <c r="AQ60">
        <v>0</v>
      </c>
      <c r="AR60">
        <v>3.8791999999999995</v>
      </c>
      <c r="AS60">
        <v>4.8445600000000004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666.26805345059029</v>
      </c>
      <c r="DN60">
        <v>21.883363037413062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254.80195951867566</v>
      </c>
      <c r="L61">
        <v>9.4196354883081153</v>
      </c>
      <c r="M61">
        <v>63.770966655439551</v>
      </c>
      <c r="N61">
        <v>24.90049180327869</v>
      </c>
      <c r="O61">
        <v>73.292514407416689</v>
      </c>
      <c r="P61">
        <v>20.452095808383234</v>
      </c>
      <c r="Q61">
        <v>4.3905809641532754</v>
      </c>
      <c r="R61">
        <v>18.615962183679276</v>
      </c>
      <c r="S61">
        <v>11.586564391691395</v>
      </c>
      <c r="T61">
        <v>0</v>
      </c>
      <c r="U61">
        <v>62.105413984461713</v>
      </c>
      <c r="V61">
        <v>9.1010772211088842</v>
      </c>
      <c r="W61">
        <v>19.860239437751005</v>
      </c>
      <c r="X61">
        <v>43.194819871862201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7.2375939999999996</v>
      </c>
      <c r="AF61">
        <v>6.1515000000000013</v>
      </c>
      <c r="AG61">
        <v>13.844313119999999</v>
      </c>
      <c r="AH61">
        <v>9.1502400000000002</v>
      </c>
      <c r="AI61">
        <v>0</v>
      </c>
      <c r="AJ61">
        <v>0</v>
      </c>
      <c r="AK61">
        <v>11.538180000000002</v>
      </c>
      <c r="AL61">
        <v>9.9693499999999986</v>
      </c>
      <c r="AM61">
        <v>0</v>
      </c>
      <c r="AN61">
        <v>0</v>
      </c>
      <c r="AO61">
        <v>0.64562399999999986</v>
      </c>
      <c r="AP61">
        <v>2.5318531745255801</v>
      </c>
      <c r="AQ61">
        <v>0</v>
      </c>
      <c r="AR61">
        <v>4.8489999999999993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666.51782618346874</v>
      </c>
      <c r="DN61">
        <v>21.891566647266657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254.80195951867566</v>
      </c>
      <c r="L62">
        <v>9.4196354883081153</v>
      </c>
      <c r="M62">
        <v>63.770966655439551</v>
      </c>
      <c r="N62">
        <v>24.90049180327869</v>
      </c>
      <c r="O62">
        <v>73.292514407416689</v>
      </c>
      <c r="P62">
        <v>20.452095808383234</v>
      </c>
      <c r="Q62">
        <v>4.3905809641532754</v>
      </c>
      <c r="R62">
        <v>18.615962183679276</v>
      </c>
      <c r="S62">
        <v>11.586564391691395</v>
      </c>
      <c r="T62">
        <v>0</v>
      </c>
      <c r="U62">
        <v>62.105413984461713</v>
      </c>
      <c r="V62">
        <v>9.1010772211088842</v>
      </c>
      <c r="W62">
        <v>19.860239437751005</v>
      </c>
      <c r="X62">
        <v>43.194819871862201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7.2375939999999996</v>
      </c>
      <c r="AF62">
        <v>6.1515000000000013</v>
      </c>
      <c r="AG62">
        <v>13.844313119999999</v>
      </c>
      <c r="AH62">
        <v>9.1502400000000002</v>
      </c>
      <c r="AI62">
        <v>0</v>
      </c>
      <c r="AJ62">
        <v>0</v>
      </c>
      <c r="AK62">
        <v>11.538180000000002</v>
      </c>
      <c r="AL62">
        <v>9.9693499999999986</v>
      </c>
      <c r="AM62">
        <v>0</v>
      </c>
      <c r="AN62">
        <v>0</v>
      </c>
      <c r="AO62">
        <v>0.64562399999999986</v>
      </c>
      <c r="AP62">
        <v>2.5318531745255801</v>
      </c>
      <c r="AQ62">
        <v>10.786490000000001</v>
      </c>
      <c r="AR62">
        <v>4.8489999999999993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676.96130566283387</v>
      </c>
      <c r="DN62">
        <v>22.23457716790158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247.6528005387344</v>
      </c>
      <c r="L63">
        <v>9.4196354883081153</v>
      </c>
      <c r="M63">
        <v>63.770966655439551</v>
      </c>
      <c r="N63">
        <v>24.90049180327869</v>
      </c>
      <c r="O63">
        <v>73.292514407416689</v>
      </c>
      <c r="P63">
        <v>20.452095808383234</v>
      </c>
      <c r="Q63">
        <v>4.3905809641532754</v>
      </c>
      <c r="R63">
        <v>18.615962183679276</v>
      </c>
      <c r="S63">
        <v>11.586564391691395</v>
      </c>
      <c r="T63">
        <v>0</v>
      </c>
      <c r="U63">
        <v>62.105413984461713</v>
      </c>
      <c r="V63">
        <v>8.9358375164890909</v>
      </c>
      <c r="W63">
        <v>19.862507994518044</v>
      </c>
      <c r="X63">
        <v>43.194819871862201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7.2375939999999996</v>
      </c>
      <c r="AF63">
        <v>6.1515000000000013</v>
      </c>
      <c r="AG63">
        <v>13.844313119999999</v>
      </c>
      <c r="AH63">
        <v>0</v>
      </c>
      <c r="AI63">
        <v>0</v>
      </c>
      <c r="AJ63">
        <v>0</v>
      </c>
      <c r="AK63">
        <v>11.538180000000002</v>
      </c>
      <c r="AL63">
        <v>9.9693499999999986</v>
      </c>
      <c r="AM63">
        <v>0</v>
      </c>
      <c r="AN63">
        <v>0</v>
      </c>
      <c r="AO63">
        <v>0.64562399999999986</v>
      </c>
      <c r="AP63">
        <v>2.5318531745255801</v>
      </c>
      <c r="AQ63">
        <v>10.786490000000001</v>
      </c>
      <c r="AR63">
        <v>4.8489999999999993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661.02243828566384</v>
      </c>
      <c r="DN63">
        <v>21.711074417277416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254.80156235258542</v>
      </c>
      <c r="L64">
        <v>9.4196354883081153</v>
      </c>
      <c r="M64">
        <v>63.770966655439551</v>
      </c>
      <c r="N64">
        <v>24.90049180327869</v>
      </c>
      <c r="O64">
        <v>73.292514407416689</v>
      </c>
      <c r="P64">
        <v>20.452095808383234</v>
      </c>
      <c r="Q64">
        <v>4.3905809641532754</v>
      </c>
      <c r="R64">
        <v>18.615962183679276</v>
      </c>
      <c r="S64">
        <v>11.586564391691395</v>
      </c>
      <c r="T64">
        <v>0</v>
      </c>
      <c r="U64">
        <v>62.105413984461713</v>
      </c>
      <c r="V64">
        <v>9.0997159940209276</v>
      </c>
      <c r="W64">
        <v>19.862507994518044</v>
      </c>
      <c r="X64">
        <v>43.194819871862201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7.2375939999999996</v>
      </c>
      <c r="AF64">
        <v>6.1515000000000013</v>
      </c>
      <c r="AG64">
        <v>13.844313119999999</v>
      </c>
      <c r="AH64">
        <v>0</v>
      </c>
      <c r="AI64">
        <v>0</v>
      </c>
      <c r="AJ64">
        <v>0</v>
      </c>
      <c r="AK64">
        <v>11.538180000000002</v>
      </c>
      <c r="AL64">
        <v>19.0718</v>
      </c>
      <c r="AM64">
        <v>0</v>
      </c>
      <c r="AN64">
        <v>0</v>
      </c>
      <c r="AO64">
        <v>0.64562399999999986</v>
      </c>
      <c r="AP64">
        <v>2.5318531745255801</v>
      </c>
      <c r="AQ64">
        <v>10.786490000000001</v>
      </c>
      <c r="AR64">
        <v>4.8489999999999993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674.14278144893444</v>
      </c>
      <c r="DN64">
        <v>22.142004745389883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254.80156235258542</v>
      </c>
      <c r="L65">
        <v>9.4195252182697153</v>
      </c>
      <c r="M65">
        <v>63.770966655439551</v>
      </c>
      <c r="N65">
        <v>24.90049180327869</v>
      </c>
      <c r="O65">
        <v>73.292514407416689</v>
      </c>
      <c r="P65">
        <v>20.452095808383234</v>
      </c>
      <c r="Q65">
        <v>4.3905809641532754</v>
      </c>
      <c r="R65">
        <v>18.615962183679276</v>
      </c>
      <c r="S65">
        <v>11.586564391691395</v>
      </c>
      <c r="T65">
        <v>0</v>
      </c>
      <c r="U65">
        <v>62.105413984461713</v>
      </c>
      <c r="V65">
        <v>9.0997159940209276</v>
      </c>
      <c r="W65">
        <v>19.862507994518044</v>
      </c>
      <c r="X65">
        <v>43.194819871862201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7.2375939999999996</v>
      </c>
      <c r="AF65">
        <v>6.1515000000000013</v>
      </c>
      <c r="AG65">
        <v>13.844313119999999</v>
      </c>
      <c r="AH65">
        <v>0</v>
      </c>
      <c r="AI65">
        <v>0</v>
      </c>
      <c r="AJ65">
        <v>0</v>
      </c>
      <c r="AK65">
        <v>11.538180000000002</v>
      </c>
      <c r="AL65">
        <v>52.88089999999999</v>
      </c>
      <c r="AM65">
        <v>0</v>
      </c>
      <c r="AN65">
        <v>0</v>
      </c>
      <c r="AO65">
        <v>0.64562399999999986</v>
      </c>
      <c r="AP65">
        <v>2.8131701939173115</v>
      </c>
      <c r="AQ65">
        <v>21.572980000000001</v>
      </c>
      <c r="AR65">
        <v>4.8489999999999993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717.59247891319706</v>
      </c>
      <c r="DN65">
        <v>23.569104030480609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261.8741650201739</v>
      </c>
      <c r="L66">
        <v>9.419500462534689</v>
      </c>
      <c r="M66">
        <v>63.770966655439551</v>
      </c>
      <c r="N66">
        <v>24.90049180327869</v>
      </c>
      <c r="O66">
        <v>73.292514407416689</v>
      </c>
      <c r="P66">
        <v>20.452095808383234</v>
      </c>
      <c r="Q66">
        <v>4.3905809641532754</v>
      </c>
      <c r="R66">
        <v>18.615962183679276</v>
      </c>
      <c r="S66">
        <v>11.586564391691395</v>
      </c>
      <c r="T66">
        <v>0</v>
      </c>
      <c r="U66">
        <v>62.105413984461713</v>
      </c>
      <c r="V66">
        <v>9.0997159940209276</v>
      </c>
      <c r="W66">
        <v>19.862507994518044</v>
      </c>
      <c r="X66">
        <v>43.194819871862201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7.2375939999999996</v>
      </c>
      <c r="AF66">
        <v>6.1515000000000013</v>
      </c>
      <c r="AG66">
        <v>13.844313119999999</v>
      </c>
      <c r="AH66">
        <v>0</v>
      </c>
      <c r="AI66">
        <v>0</v>
      </c>
      <c r="AJ66">
        <v>0</v>
      </c>
      <c r="AK66">
        <v>11.538180000000002</v>
      </c>
      <c r="AL66">
        <v>52.88089999999999</v>
      </c>
      <c r="AM66">
        <v>0</v>
      </c>
      <c r="AN66">
        <v>0</v>
      </c>
      <c r="AO66">
        <v>0.64562399999999986</v>
      </c>
      <c r="AP66">
        <v>2.8131701939173115</v>
      </c>
      <c r="AQ66">
        <v>21.572980000000001</v>
      </c>
      <c r="AR66">
        <v>4.8489999999999993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724.44014879834288</v>
      </c>
      <c r="DN66">
        <v>23.794012057188297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254.80156235258542</v>
      </c>
      <c r="L67">
        <v>9.4194676111047606</v>
      </c>
      <c r="M67">
        <v>63.770966655439551</v>
      </c>
      <c r="N67">
        <v>24.90049180327869</v>
      </c>
      <c r="O67">
        <v>73.292514407416689</v>
      </c>
      <c r="P67">
        <v>20.452095808383234</v>
      </c>
      <c r="Q67">
        <v>4.3905809641532754</v>
      </c>
      <c r="R67">
        <v>18.615962183679276</v>
      </c>
      <c r="S67">
        <v>11.586564391691395</v>
      </c>
      <c r="T67">
        <v>0</v>
      </c>
      <c r="U67">
        <v>62.105413984461713</v>
      </c>
      <c r="V67">
        <v>9.0997159940209276</v>
      </c>
      <c r="W67">
        <v>19.862507994518044</v>
      </c>
      <c r="X67">
        <v>43.194819871862201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7.2375939999999996</v>
      </c>
      <c r="AF67">
        <v>6.1515000000000013</v>
      </c>
      <c r="AG67">
        <v>13.844313119999999</v>
      </c>
      <c r="AH67">
        <v>0</v>
      </c>
      <c r="AI67">
        <v>0</v>
      </c>
      <c r="AJ67">
        <v>0</v>
      </c>
      <c r="AK67">
        <v>11.538180000000002</v>
      </c>
      <c r="AL67">
        <v>52.88089999999999</v>
      </c>
      <c r="AM67">
        <v>0</v>
      </c>
      <c r="AN67">
        <v>0</v>
      </c>
      <c r="AO67">
        <v>0.64562399999999986</v>
      </c>
      <c r="AP67">
        <v>2.8131701939173115</v>
      </c>
      <c r="AQ67">
        <v>32.359469999999995</v>
      </c>
      <c r="AR67">
        <v>4.8489999999999993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728.03590331047963</v>
      </c>
      <c r="DN67">
        <v>23.912112026033071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254.80156235258542</v>
      </c>
      <c r="L68">
        <v>9.419574636072042</v>
      </c>
      <c r="M68">
        <v>63.770966655439551</v>
      </c>
      <c r="N68">
        <v>24.90049180327869</v>
      </c>
      <c r="O68">
        <v>73.292514407416689</v>
      </c>
      <c r="P68">
        <v>20.452095808383234</v>
      </c>
      <c r="Q68">
        <v>4.3905809641532754</v>
      </c>
      <c r="R68">
        <v>18.615962183679276</v>
      </c>
      <c r="S68">
        <v>11.586564391691395</v>
      </c>
      <c r="T68">
        <v>0</v>
      </c>
      <c r="U68">
        <v>62.105413984461713</v>
      </c>
      <c r="V68">
        <v>9.0997159940209276</v>
      </c>
      <c r="W68">
        <v>19.862507994518044</v>
      </c>
      <c r="X68">
        <v>43.194819871862201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7.2375939999999996</v>
      </c>
      <c r="AF68">
        <v>6.1515000000000013</v>
      </c>
      <c r="AG68">
        <v>13.844313119999999</v>
      </c>
      <c r="AH68">
        <v>0</v>
      </c>
      <c r="AI68">
        <v>0</v>
      </c>
      <c r="AJ68">
        <v>0</v>
      </c>
      <c r="AK68">
        <v>11.538180000000002</v>
      </c>
      <c r="AL68">
        <v>52.88089999999999</v>
      </c>
      <c r="AM68">
        <v>0</v>
      </c>
      <c r="AN68">
        <v>0</v>
      </c>
      <c r="AO68">
        <v>0.64562399999999986</v>
      </c>
      <c r="AP68">
        <v>2.8131701939173115</v>
      </c>
      <c r="AQ68">
        <v>32.359469999999995</v>
      </c>
      <c r="AR68">
        <v>4.8489999999999993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728.03600693205294</v>
      </c>
      <c r="DN68">
        <v>23.912115429427033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254.80156235258542</v>
      </c>
      <c r="L69">
        <v>9.4195403270185647</v>
      </c>
      <c r="M69">
        <v>63.770966655439551</v>
      </c>
      <c r="N69">
        <v>24.90049180327869</v>
      </c>
      <c r="O69">
        <v>73.292514407416689</v>
      </c>
      <c r="P69">
        <v>20.452095808383234</v>
      </c>
      <c r="Q69">
        <v>4.3916369359916052</v>
      </c>
      <c r="R69">
        <v>18.614064856307841</v>
      </c>
      <c r="S69">
        <v>11.591232573921474</v>
      </c>
      <c r="T69">
        <v>0</v>
      </c>
      <c r="U69">
        <v>62.105413984461713</v>
      </c>
      <c r="V69">
        <v>9.0997159940209276</v>
      </c>
      <c r="W69">
        <v>19.862507994518044</v>
      </c>
      <c r="X69">
        <v>43.194819871862201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7.2375939999999996</v>
      </c>
      <c r="AF69">
        <v>6.1515000000000013</v>
      </c>
      <c r="AG69">
        <v>13.844313119999999</v>
      </c>
      <c r="AH69">
        <v>9.1502400000000002</v>
      </c>
      <c r="AI69">
        <v>0</v>
      </c>
      <c r="AJ69">
        <v>0</v>
      </c>
      <c r="AK69">
        <v>11.538180000000002</v>
      </c>
      <c r="AL69">
        <v>19.938699999999997</v>
      </c>
      <c r="AM69">
        <v>0</v>
      </c>
      <c r="AN69">
        <v>0</v>
      </c>
      <c r="AO69">
        <v>0.64562399999999986</v>
      </c>
      <c r="AP69">
        <v>2.8131701939173115</v>
      </c>
      <c r="AQ69">
        <v>43.145960000000002</v>
      </c>
      <c r="AR69">
        <v>5.8187999999999986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716.67275023624029</v>
      </c>
      <c r="DN69">
        <v>23.538894642883186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254.80156235258542</v>
      </c>
      <c r="L70">
        <v>9.4195403270185647</v>
      </c>
      <c r="M70">
        <v>63.770966655439551</v>
      </c>
      <c r="N70">
        <v>24.90049180327869</v>
      </c>
      <c r="O70">
        <v>73.292514407416689</v>
      </c>
      <c r="P70">
        <v>20.452095808383234</v>
      </c>
      <c r="Q70">
        <v>4.3929223149113659</v>
      </c>
      <c r="R70">
        <v>18.614064856307841</v>
      </c>
      <c r="S70">
        <v>11.588920626223093</v>
      </c>
      <c r="T70">
        <v>0</v>
      </c>
      <c r="U70">
        <v>62.105413984461713</v>
      </c>
      <c r="V70">
        <v>9.0997159940209276</v>
      </c>
      <c r="W70">
        <v>19.862507994518044</v>
      </c>
      <c r="X70">
        <v>43.194819871862201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7.2375939999999996</v>
      </c>
      <c r="AF70">
        <v>6.1515000000000013</v>
      </c>
      <c r="AG70">
        <v>13.844313119999999</v>
      </c>
      <c r="AH70">
        <v>9.1502400000000002</v>
      </c>
      <c r="AI70">
        <v>0</v>
      </c>
      <c r="AJ70">
        <v>0</v>
      </c>
      <c r="AK70">
        <v>11.538180000000002</v>
      </c>
      <c r="AL70">
        <v>9.9693499999999986</v>
      </c>
      <c r="AM70">
        <v>0</v>
      </c>
      <c r="AN70">
        <v>0</v>
      </c>
      <c r="AO70">
        <v>0.64562399999999986</v>
      </c>
      <c r="AP70">
        <v>2.8131701939173115</v>
      </c>
      <c r="AQ70">
        <v>43.145960000000002</v>
      </c>
      <c r="AR70">
        <v>5.8187999999999986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707.01943182885145</v>
      </c>
      <c r="DN70">
        <v>23.221836481493362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254.80156235258542</v>
      </c>
      <c r="L71">
        <v>9.4195403270185647</v>
      </c>
      <c r="M71">
        <v>63.770966655439551</v>
      </c>
      <c r="N71">
        <v>24.90049180327869</v>
      </c>
      <c r="O71">
        <v>73.292514407416689</v>
      </c>
      <c r="P71">
        <v>20.452095808383234</v>
      </c>
      <c r="Q71">
        <v>4.3929223149113659</v>
      </c>
      <c r="R71">
        <v>18.614064856307841</v>
      </c>
      <c r="S71">
        <v>11.588920626223093</v>
      </c>
      <c r="T71">
        <v>0</v>
      </c>
      <c r="U71">
        <v>62.105413984461713</v>
      </c>
      <c r="V71">
        <v>9.0997159940209276</v>
      </c>
      <c r="W71">
        <v>19.862507994518044</v>
      </c>
      <c r="X71">
        <v>43.194819871862201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4.0033799999999999</v>
      </c>
      <c r="AE71">
        <v>7.2375939999999996</v>
      </c>
      <c r="AF71">
        <v>6.1515000000000013</v>
      </c>
      <c r="AG71">
        <v>13.844313119999999</v>
      </c>
      <c r="AH71">
        <v>9.1502400000000002</v>
      </c>
      <c r="AI71">
        <v>0</v>
      </c>
      <c r="AJ71">
        <v>0</v>
      </c>
      <c r="AK71">
        <v>11.538180000000002</v>
      </c>
      <c r="AL71">
        <v>9.9693499999999986</v>
      </c>
      <c r="AM71">
        <v>0</v>
      </c>
      <c r="AN71">
        <v>0</v>
      </c>
      <c r="AO71">
        <v>0.64562399999999986</v>
      </c>
      <c r="AP71">
        <v>2.8131701939173115</v>
      </c>
      <c r="AQ71">
        <v>43.145960000000002</v>
      </c>
      <c r="AR71">
        <v>6.9825599999999994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711.7362498029039</v>
      </c>
      <c r="DN71">
        <v>23.376758507440794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254.80156235258542</v>
      </c>
      <c r="L72">
        <v>9.4195403270185647</v>
      </c>
      <c r="M72">
        <v>63.770966655439551</v>
      </c>
      <c r="N72">
        <v>24.90049180327869</v>
      </c>
      <c r="O72">
        <v>73.292514407416689</v>
      </c>
      <c r="P72">
        <v>20.452095808383234</v>
      </c>
      <c r="Q72">
        <v>4.3929223149113659</v>
      </c>
      <c r="R72">
        <v>18.614064856307841</v>
      </c>
      <c r="S72">
        <v>11.588920626223093</v>
      </c>
      <c r="T72">
        <v>0</v>
      </c>
      <c r="U72">
        <v>62.105413984461713</v>
      </c>
      <c r="V72">
        <v>9.0997159940209276</v>
      </c>
      <c r="W72">
        <v>19.862507994518044</v>
      </c>
      <c r="X72">
        <v>43.194819871862201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4.0033799999999999</v>
      </c>
      <c r="AE72">
        <v>7.2375939999999996</v>
      </c>
      <c r="AF72">
        <v>6.1515000000000013</v>
      </c>
      <c r="AG72">
        <v>13.844313119999999</v>
      </c>
      <c r="AH72">
        <v>17.302272000000002</v>
      </c>
      <c r="AI72">
        <v>1.3977499999999996</v>
      </c>
      <c r="AJ72">
        <v>0</v>
      </c>
      <c r="AK72">
        <v>11.538180000000002</v>
      </c>
      <c r="AL72">
        <v>9.9693499999999986</v>
      </c>
      <c r="AM72">
        <v>0</v>
      </c>
      <c r="AN72">
        <v>0</v>
      </c>
      <c r="AO72">
        <v>0.64562399999999986</v>
      </c>
      <c r="AP72">
        <v>2.8131701939173115</v>
      </c>
      <c r="AQ72">
        <v>43.145960000000002</v>
      </c>
      <c r="AR72">
        <v>6.9825599999999994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720.98234858597607</v>
      </c>
      <c r="DN72">
        <v>23.680441724368574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254.80156235258542</v>
      </c>
      <c r="L73">
        <v>9.4195403270185647</v>
      </c>
      <c r="M73">
        <v>63.770966655439551</v>
      </c>
      <c r="N73">
        <v>24.90049180327869</v>
      </c>
      <c r="O73">
        <v>73.292514407416689</v>
      </c>
      <c r="P73">
        <v>20.452095808383234</v>
      </c>
      <c r="Q73">
        <v>4.3929223149113659</v>
      </c>
      <c r="R73">
        <v>18.614064856307841</v>
      </c>
      <c r="S73">
        <v>11.588920626223093</v>
      </c>
      <c r="T73">
        <v>0</v>
      </c>
      <c r="U73">
        <v>62.105413984461713</v>
      </c>
      <c r="V73">
        <v>9.0997159940209276</v>
      </c>
      <c r="W73">
        <v>19.862507994518044</v>
      </c>
      <c r="X73">
        <v>43.194819871862201</v>
      </c>
      <c r="Y73">
        <v>0</v>
      </c>
      <c r="Z73">
        <v>0</v>
      </c>
      <c r="AA73">
        <v>3.817089477015402</v>
      </c>
      <c r="AB73">
        <v>0</v>
      </c>
      <c r="AC73">
        <v>0</v>
      </c>
      <c r="AD73">
        <v>8.0067599999999999</v>
      </c>
      <c r="AE73">
        <v>7.2375939999999996</v>
      </c>
      <c r="AF73">
        <v>6.1515000000000013</v>
      </c>
      <c r="AG73">
        <v>13.844313119999999</v>
      </c>
      <c r="AH73">
        <v>24.955200000000001</v>
      </c>
      <c r="AI73">
        <v>2.7954999999999988</v>
      </c>
      <c r="AJ73">
        <v>0</v>
      </c>
      <c r="AK73">
        <v>11.538180000000002</v>
      </c>
      <c r="AL73">
        <v>9.9693499999999986</v>
      </c>
      <c r="AM73">
        <v>2.3181839999999996</v>
      </c>
      <c r="AN73">
        <v>0</v>
      </c>
      <c r="AO73">
        <v>0.64562399999999986</v>
      </c>
      <c r="AP73">
        <v>2.8131701939173115</v>
      </c>
      <c r="AQ73">
        <v>43.145960000000002</v>
      </c>
      <c r="AR73">
        <v>6.9825599999999994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739.56137268334578</v>
      </c>
      <c r="DN73">
        <v>24.290749104014143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254.80156235258542</v>
      </c>
      <c r="L74">
        <v>9.4195403270185647</v>
      </c>
      <c r="M74">
        <v>63.770966655439551</v>
      </c>
      <c r="N74">
        <v>24.90049180327869</v>
      </c>
      <c r="O74">
        <v>73.292514407416689</v>
      </c>
      <c r="P74">
        <v>20.452095808383234</v>
      </c>
      <c r="Q74">
        <v>4.3929223149113659</v>
      </c>
      <c r="R74">
        <v>18.614064856307841</v>
      </c>
      <c r="S74">
        <v>11.588920626223093</v>
      </c>
      <c r="T74">
        <v>0</v>
      </c>
      <c r="U74">
        <v>62.105413984461713</v>
      </c>
      <c r="V74">
        <v>9.0997159940209276</v>
      </c>
      <c r="W74">
        <v>19.862507994518044</v>
      </c>
      <c r="X74">
        <v>43.194819871862201</v>
      </c>
      <c r="Y74">
        <v>0</v>
      </c>
      <c r="Z74">
        <v>0</v>
      </c>
      <c r="AA74">
        <v>6.1420439766520536</v>
      </c>
      <c r="AB74">
        <v>0</v>
      </c>
      <c r="AC74">
        <v>0</v>
      </c>
      <c r="AD74">
        <v>8.0067599999999999</v>
      </c>
      <c r="AE74">
        <v>14.475187999999999</v>
      </c>
      <c r="AF74">
        <v>12.303000000000003</v>
      </c>
      <c r="AG74">
        <v>13.844313119999999</v>
      </c>
      <c r="AH74">
        <v>33.273600000000002</v>
      </c>
      <c r="AI74">
        <v>14.362160799999996</v>
      </c>
      <c r="AJ74">
        <v>0</v>
      </c>
      <c r="AK74">
        <v>11.538180000000002</v>
      </c>
      <c r="AL74">
        <v>9.9693499999999986</v>
      </c>
      <c r="AM74">
        <v>4.6363679999999992</v>
      </c>
      <c r="AN74">
        <v>0</v>
      </c>
      <c r="AO74">
        <v>0.64562399999999986</v>
      </c>
      <c r="AP74">
        <v>2.8131701939173115</v>
      </c>
      <c r="AQ74">
        <v>43.145960000000002</v>
      </c>
      <c r="AR74">
        <v>6.9825599999999994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776.27284348121452</v>
      </c>
      <c r="DN74">
        <v>25.496571605782005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254.80156235258542</v>
      </c>
      <c r="L75">
        <v>9.4195403270185647</v>
      </c>
      <c r="M75">
        <v>63.770966655439551</v>
      </c>
      <c r="N75">
        <v>24.90049180327869</v>
      </c>
      <c r="O75">
        <v>73.292514407416689</v>
      </c>
      <c r="P75">
        <v>20.452095808383234</v>
      </c>
      <c r="Q75">
        <v>4.3929223149113659</v>
      </c>
      <c r="R75">
        <v>18.614064856307841</v>
      </c>
      <c r="S75">
        <v>11.588920626223093</v>
      </c>
      <c r="T75">
        <v>0</v>
      </c>
      <c r="U75">
        <v>62.105413984461713</v>
      </c>
      <c r="V75">
        <v>9.0997159940209276</v>
      </c>
      <c r="W75">
        <v>19.862507994518044</v>
      </c>
      <c r="X75">
        <v>43.194819871862201</v>
      </c>
      <c r="Y75">
        <v>0</v>
      </c>
      <c r="Z75">
        <v>0</v>
      </c>
      <c r="AA75">
        <v>13.880325370965096</v>
      </c>
      <c r="AB75">
        <v>5.7837519999999998</v>
      </c>
      <c r="AC75">
        <v>4.25068</v>
      </c>
      <c r="AD75">
        <v>12.01014</v>
      </c>
      <c r="AE75">
        <v>21.712782000000001</v>
      </c>
      <c r="AF75">
        <v>18.454499999999999</v>
      </c>
      <c r="AG75">
        <v>13.844313119999999</v>
      </c>
      <c r="AH75">
        <v>45.75119999999999</v>
      </c>
      <c r="AI75">
        <v>14.362160799999996</v>
      </c>
      <c r="AJ75">
        <v>0</v>
      </c>
      <c r="AK75">
        <v>11.538180000000002</v>
      </c>
      <c r="AL75">
        <v>9.9693499999999986</v>
      </c>
      <c r="AM75">
        <v>4.6363679999999992</v>
      </c>
      <c r="AN75">
        <v>0</v>
      </c>
      <c r="AO75">
        <v>0.64562399999999986</v>
      </c>
      <c r="AP75">
        <v>2.8131701939173115</v>
      </c>
      <c r="AQ75">
        <v>43.145960000000002</v>
      </c>
      <c r="AR75">
        <v>6.9825599999999994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822.40041471358813</v>
      </c>
      <c r="DN75">
        <v>27.011787767721675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254.80156235258542</v>
      </c>
      <c r="L76">
        <v>9.4195403270185647</v>
      </c>
      <c r="M76">
        <v>63.770966655439551</v>
      </c>
      <c r="N76">
        <v>24.90049180327869</v>
      </c>
      <c r="O76">
        <v>73.292514407416689</v>
      </c>
      <c r="P76">
        <v>20.452095808383234</v>
      </c>
      <c r="Q76">
        <v>4.3929223149113659</v>
      </c>
      <c r="R76">
        <v>18.614064856307841</v>
      </c>
      <c r="S76">
        <v>11.588920626223093</v>
      </c>
      <c r="T76">
        <v>0</v>
      </c>
      <c r="U76">
        <v>62.105413984461713</v>
      </c>
      <c r="V76">
        <v>9.0997159940209276</v>
      </c>
      <c r="W76">
        <v>19.862507994518044</v>
      </c>
      <c r="X76">
        <v>43.194819871862201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8.5097494999999981</v>
      </c>
      <c r="AD76">
        <v>16.050652800000005</v>
      </c>
      <c r="AE76">
        <v>21.712782000000001</v>
      </c>
      <c r="AF76">
        <v>27.066600000000005</v>
      </c>
      <c r="AG76">
        <v>13.844313119999999</v>
      </c>
      <c r="AH76">
        <v>61.639344000000008</v>
      </c>
      <c r="AI76">
        <v>14.362160799999996</v>
      </c>
      <c r="AJ76">
        <v>0</v>
      </c>
      <c r="AK76">
        <v>11.538180000000002</v>
      </c>
      <c r="AL76">
        <v>9.9693499999999986</v>
      </c>
      <c r="AM76">
        <v>6.9405023999999997</v>
      </c>
      <c r="AN76">
        <v>0</v>
      </c>
      <c r="AO76">
        <v>0.64562399999999986</v>
      </c>
      <c r="AP76">
        <v>2.8131701939173115</v>
      </c>
      <c r="AQ76">
        <v>43.145960000000002</v>
      </c>
      <c r="AR76">
        <v>5.8187999999999986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879.26502658233221</v>
      </c>
      <c r="DN76">
        <v>28.879583607805589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254.80156235258542</v>
      </c>
      <c r="L77">
        <v>9.4195403270185647</v>
      </c>
      <c r="M77">
        <v>63.770966655439551</v>
      </c>
      <c r="N77">
        <v>24.90049180327869</v>
      </c>
      <c r="O77">
        <v>73.292514407416689</v>
      </c>
      <c r="P77">
        <v>20.452095808383234</v>
      </c>
      <c r="Q77">
        <v>4.3929223149113659</v>
      </c>
      <c r="R77">
        <v>18.614064856307841</v>
      </c>
      <c r="S77">
        <v>11.588920626223093</v>
      </c>
      <c r="T77">
        <v>0</v>
      </c>
      <c r="U77">
        <v>62.105413984461713</v>
      </c>
      <c r="V77">
        <v>9.0997159940209276</v>
      </c>
      <c r="W77">
        <v>19.862507994518044</v>
      </c>
      <c r="X77">
        <v>43.194819871862201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8.5097494999999981</v>
      </c>
      <c r="AD77">
        <v>16.050652800000005</v>
      </c>
      <c r="AE77">
        <v>21.712782000000001</v>
      </c>
      <c r="AF77">
        <v>27.066600000000005</v>
      </c>
      <c r="AG77">
        <v>13.844313119999999</v>
      </c>
      <c r="AH77">
        <v>61.639344000000008</v>
      </c>
      <c r="AI77">
        <v>14.362160799999996</v>
      </c>
      <c r="AJ77">
        <v>0</v>
      </c>
      <c r="AK77">
        <v>11.538180000000002</v>
      </c>
      <c r="AL77">
        <v>9.9693499999999986</v>
      </c>
      <c r="AM77">
        <v>6.9405023999999997</v>
      </c>
      <c r="AN77">
        <v>0</v>
      </c>
      <c r="AO77">
        <v>0.51649919999999983</v>
      </c>
      <c r="AP77">
        <v>2.8131701939173115</v>
      </c>
      <c r="AQ77">
        <v>43.145960000000002</v>
      </c>
      <c r="AR77">
        <v>5.8187999999999986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879.14000786313215</v>
      </c>
      <c r="DN77">
        <v>28.875477527005589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254.80156235258542</v>
      </c>
      <c r="L78">
        <v>9.4195403270185647</v>
      </c>
      <c r="M78">
        <v>63.770966655439551</v>
      </c>
      <c r="N78">
        <v>24.90049180327869</v>
      </c>
      <c r="O78">
        <v>73.292514407416689</v>
      </c>
      <c r="P78">
        <v>20.452095808383234</v>
      </c>
      <c r="Q78">
        <v>4.3929223149113659</v>
      </c>
      <c r="R78">
        <v>18.614064856307841</v>
      </c>
      <c r="S78">
        <v>11.588920626223093</v>
      </c>
      <c r="T78">
        <v>0</v>
      </c>
      <c r="U78">
        <v>62.105413984461713</v>
      </c>
      <c r="V78">
        <v>9.0997159940209276</v>
      </c>
      <c r="W78">
        <v>19.862507994518044</v>
      </c>
      <c r="X78">
        <v>43.194819871862201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8.5097494999999981</v>
      </c>
      <c r="AD78">
        <v>16.050652800000005</v>
      </c>
      <c r="AE78">
        <v>21.712782000000001</v>
      </c>
      <c r="AF78">
        <v>27.066600000000005</v>
      </c>
      <c r="AG78">
        <v>13.844313119999999</v>
      </c>
      <c r="AH78">
        <v>61.639344000000008</v>
      </c>
      <c r="AI78">
        <v>14.362160799999996</v>
      </c>
      <c r="AJ78">
        <v>0</v>
      </c>
      <c r="AK78">
        <v>11.538180000000002</v>
      </c>
      <c r="AL78">
        <v>9.9693499999999986</v>
      </c>
      <c r="AM78">
        <v>6.9405023999999997</v>
      </c>
      <c r="AN78">
        <v>0</v>
      </c>
      <c r="AO78">
        <v>0.51649919999999983</v>
      </c>
      <c r="AP78">
        <v>2.8131701939173115</v>
      </c>
      <c r="AQ78">
        <v>43.145960000000002</v>
      </c>
      <c r="AR78">
        <v>5.8187999999999986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879.14000786313215</v>
      </c>
      <c r="DN78">
        <v>28.875477527005589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254.80156235258542</v>
      </c>
      <c r="L79">
        <v>9.4195403270185647</v>
      </c>
      <c r="M79">
        <v>63.770966655439551</v>
      </c>
      <c r="N79">
        <v>24.90049180327869</v>
      </c>
      <c r="O79">
        <v>73.292514407416689</v>
      </c>
      <c r="P79">
        <v>20.452095808383234</v>
      </c>
      <c r="Q79">
        <v>4.3929223149113659</v>
      </c>
      <c r="R79">
        <v>18.614064856307841</v>
      </c>
      <c r="S79">
        <v>11.588920626223093</v>
      </c>
      <c r="T79">
        <v>0</v>
      </c>
      <c r="U79">
        <v>62.105413984461713</v>
      </c>
      <c r="V79">
        <v>9.0997159940209276</v>
      </c>
      <c r="W79">
        <v>19.862507994518044</v>
      </c>
      <c r="X79">
        <v>43.194819871862201</v>
      </c>
      <c r="Y79">
        <v>0</v>
      </c>
      <c r="Z79">
        <v>8.5914503999999994</v>
      </c>
      <c r="AA79">
        <v>13.325112356126493</v>
      </c>
      <c r="AB79">
        <v>17.351255999999996</v>
      </c>
      <c r="AC79">
        <v>8.5097494999999981</v>
      </c>
      <c r="AD79">
        <v>16.050652800000005</v>
      </c>
      <c r="AE79">
        <v>21.712782000000001</v>
      </c>
      <c r="AF79">
        <v>27.066600000000005</v>
      </c>
      <c r="AG79">
        <v>13.844313119999999</v>
      </c>
      <c r="AH79">
        <v>61.639344000000008</v>
      </c>
      <c r="AI79">
        <v>14.362160799999996</v>
      </c>
      <c r="AJ79">
        <v>0</v>
      </c>
      <c r="AK79">
        <v>11.538180000000002</v>
      </c>
      <c r="AL79">
        <v>9.9693499999999986</v>
      </c>
      <c r="AM79">
        <v>6.9405023999999997</v>
      </c>
      <c r="AN79">
        <v>0</v>
      </c>
      <c r="AO79">
        <v>0.51649919999999983</v>
      </c>
      <c r="AP79">
        <v>2.8131701939173115</v>
      </c>
      <c r="AQ79">
        <v>43.145960000000002</v>
      </c>
      <c r="AR79">
        <v>4.8489999999999993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873.17769260339333</v>
      </c>
      <c r="DN79">
        <v>28.679527163077879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254.80156235258542</v>
      </c>
      <c r="L80">
        <v>9.4195403270185647</v>
      </c>
      <c r="M80">
        <v>63.770966655439551</v>
      </c>
      <c r="N80">
        <v>24.90049180327869</v>
      </c>
      <c r="O80">
        <v>73.292514407416689</v>
      </c>
      <c r="P80">
        <v>20.452095808383234</v>
      </c>
      <c r="Q80">
        <v>4.3929223149113659</v>
      </c>
      <c r="R80">
        <v>18.614064856307841</v>
      </c>
      <c r="S80">
        <v>11.588920626223093</v>
      </c>
      <c r="T80">
        <v>0</v>
      </c>
      <c r="U80">
        <v>62.105413984461713</v>
      </c>
      <c r="V80">
        <v>9.0997159940209276</v>
      </c>
      <c r="W80">
        <v>19.862507994518044</v>
      </c>
      <c r="X80">
        <v>43.194819871862201</v>
      </c>
      <c r="Y80">
        <v>0</v>
      </c>
      <c r="Z80">
        <v>8.5914503999999994</v>
      </c>
      <c r="AA80">
        <v>12.353489580158937</v>
      </c>
      <c r="AB80">
        <v>17.351255999999996</v>
      </c>
      <c r="AC80">
        <v>8.5097494999999981</v>
      </c>
      <c r="AD80">
        <v>16.050652800000005</v>
      </c>
      <c r="AE80">
        <v>21.712782000000001</v>
      </c>
      <c r="AF80">
        <v>27.066600000000005</v>
      </c>
      <c r="AG80">
        <v>13.844313119999999</v>
      </c>
      <c r="AH80">
        <v>61.639344000000008</v>
      </c>
      <c r="AI80">
        <v>1.6772999999999996</v>
      </c>
      <c r="AJ80">
        <v>0</v>
      </c>
      <c r="AK80">
        <v>11.538180000000002</v>
      </c>
      <c r="AL80">
        <v>9.9693499999999986</v>
      </c>
      <c r="AM80">
        <v>6.9405023999999997</v>
      </c>
      <c r="AN80">
        <v>0</v>
      </c>
      <c r="AO80">
        <v>0.51649919999999983</v>
      </c>
      <c r="AP80">
        <v>2.8131701939173115</v>
      </c>
      <c r="AQ80">
        <v>43.145960000000002</v>
      </c>
      <c r="AR80">
        <v>4.8489999999999993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859.95550743112392</v>
      </c>
      <c r="DN80">
        <v>28.245228759379557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254.80156235258542</v>
      </c>
      <c r="L81">
        <v>9.4196133681767265</v>
      </c>
      <c r="M81">
        <v>63.770966655439551</v>
      </c>
      <c r="N81">
        <v>24.90049180327869</v>
      </c>
      <c r="O81">
        <v>73.292514407416689</v>
      </c>
      <c r="P81">
        <v>20.452095808383234</v>
      </c>
      <c r="Q81">
        <v>4.3905809641532754</v>
      </c>
      <c r="R81">
        <v>18.614064856307841</v>
      </c>
      <c r="S81">
        <v>11.968221133609529</v>
      </c>
      <c r="T81">
        <v>0</v>
      </c>
      <c r="U81">
        <v>62.105413984461713</v>
      </c>
      <c r="V81">
        <v>9.0997159940209276</v>
      </c>
      <c r="W81">
        <v>19.862507994518044</v>
      </c>
      <c r="X81">
        <v>43.194819871862201</v>
      </c>
      <c r="Y81">
        <v>0</v>
      </c>
      <c r="Z81">
        <v>2.8638167999999999</v>
      </c>
      <c r="AA81">
        <v>12.33960925478797</v>
      </c>
      <c r="AB81">
        <v>17.351255999999996</v>
      </c>
      <c r="AC81">
        <v>8.5097494999999981</v>
      </c>
      <c r="AD81">
        <v>16.050652800000005</v>
      </c>
      <c r="AE81">
        <v>21.712782000000001</v>
      </c>
      <c r="AF81">
        <v>27.066600000000005</v>
      </c>
      <c r="AG81">
        <v>13.844313119999999</v>
      </c>
      <c r="AH81">
        <v>61.639344000000008</v>
      </c>
      <c r="AI81">
        <v>0</v>
      </c>
      <c r="AJ81">
        <v>0</v>
      </c>
      <c r="AK81">
        <v>11.538180000000002</v>
      </c>
      <c r="AL81">
        <v>9.9693499999999986</v>
      </c>
      <c r="AM81">
        <v>6.9405023999999997</v>
      </c>
      <c r="AN81">
        <v>0</v>
      </c>
      <c r="AO81">
        <v>0.51649919999999983</v>
      </c>
      <c r="AP81">
        <v>2.8131701939173115</v>
      </c>
      <c r="AQ81">
        <v>43.145960000000002</v>
      </c>
      <c r="AR81">
        <v>21.820499999999988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869.56946084794606</v>
      </c>
      <c r="DN81">
        <v>28.560993614973036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254.80156235258542</v>
      </c>
      <c r="L82">
        <v>9.4194871794871791</v>
      </c>
      <c r="M82">
        <v>63.770966655439551</v>
      </c>
      <c r="N82">
        <v>24.90049180327869</v>
      </c>
      <c r="O82">
        <v>73.292514407416689</v>
      </c>
      <c r="P82">
        <v>20.452095808383234</v>
      </c>
      <c r="Q82">
        <v>4.3905809641532754</v>
      </c>
      <c r="R82">
        <v>18.614064856307841</v>
      </c>
      <c r="S82">
        <v>11.586564391691395</v>
      </c>
      <c r="T82">
        <v>0</v>
      </c>
      <c r="U82">
        <v>62.105413984461713</v>
      </c>
      <c r="V82">
        <v>9.0997159940209276</v>
      </c>
      <c r="W82">
        <v>19.862507994518044</v>
      </c>
      <c r="X82">
        <v>43.194819871862201</v>
      </c>
      <c r="Y82">
        <v>0</v>
      </c>
      <c r="Z82">
        <v>2.8638167999999999</v>
      </c>
      <c r="AA82">
        <v>12.342385319862164</v>
      </c>
      <c r="AB82">
        <v>17.351255999999996</v>
      </c>
      <c r="AC82">
        <v>8.5097494999999981</v>
      </c>
      <c r="AD82">
        <v>16.050652800000005</v>
      </c>
      <c r="AE82">
        <v>21.712782000000001</v>
      </c>
      <c r="AF82">
        <v>27.066600000000005</v>
      </c>
      <c r="AG82">
        <v>13.844313119999999</v>
      </c>
      <c r="AH82">
        <v>61.639344000000008</v>
      </c>
      <c r="AI82">
        <v>0</v>
      </c>
      <c r="AJ82">
        <v>0</v>
      </c>
      <c r="AK82">
        <v>11.538180000000002</v>
      </c>
      <c r="AL82">
        <v>9.9693499999999986</v>
      </c>
      <c r="AM82">
        <v>6.9405023999999997</v>
      </c>
      <c r="AN82">
        <v>0</v>
      </c>
      <c r="AO82">
        <v>0.51649919999999983</v>
      </c>
      <c r="AP82">
        <v>2.8131701939173115</v>
      </c>
      <c r="AQ82">
        <v>43.145960000000002</v>
      </c>
      <c r="AR82">
        <v>21.820499999999988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869.20250637956349</v>
      </c>
      <c r="DN82">
        <v>28.548941217822161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254.80539596964144</v>
      </c>
      <c r="L83">
        <v>9.4196041572525964</v>
      </c>
      <c r="M83">
        <v>63.770966655439551</v>
      </c>
      <c r="N83">
        <v>24.90049180327869</v>
      </c>
      <c r="O83">
        <v>73.292514407416689</v>
      </c>
      <c r="P83">
        <v>20.452095808383234</v>
      </c>
      <c r="Q83">
        <v>4.3905809641532754</v>
      </c>
      <c r="R83">
        <v>18.614064856307841</v>
      </c>
      <c r="S83">
        <v>11.586564391691395</v>
      </c>
      <c r="T83">
        <v>0</v>
      </c>
      <c r="U83">
        <v>62.105413984461713</v>
      </c>
      <c r="V83">
        <v>9.0997159940209276</v>
      </c>
      <c r="W83">
        <v>19.862507994518044</v>
      </c>
      <c r="X83">
        <v>43.194819871862201</v>
      </c>
      <c r="Y83">
        <v>0</v>
      </c>
      <c r="Z83">
        <v>2.8638167999999999</v>
      </c>
      <c r="AA83">
        <v>12.342385319862164</v>
      </c>
      <c r="AB83">
        <v>17.351255999999996</v>
      </c>
      <c r="AC83">
        <v>8.5097494999999981</v>
      </c>
      <c r="AD83">
        <v>16.050652800000005</v>
      </c>
      <c r="AE83">
        <v>21.712782000000001</v>
      </c>
      <c r="AF83">
        <v>27.066600000000005</v>
      </c>
      <c r="AG83">
        <v>13.844313119999999</v>
      </c>
      <c r="AH83">
        <v>61.639344000000008</v>
      </c>
      <c r="AI83">
        <v>0</v>
      </c>
      <c r="AJ83">
        <v>0</v>
      </c>
      <c r="AK83">
        <v>11.538180000000002</v>
      </c>
      <c r="AL83">
        <v>9.9693499999999986</v>
      </c>
      <c r="AM83">
        <v>6.9405023999999997</v>
      </c>
      <c r="AN83">
        <v>0</v>
      </c>
      <c r="AO83">
        <v>0.51649919999999983</v>
      </c>
      <c r="AP83">
        <v>2.8131701939173115</v>
      </c>
      <c r="AQ83">
        <v>43.145960000000002</v>
      </c>
      <c r="AR83">
        <v>4.8489999999999993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852.77452471749825</v>
      </c>
      <c r="DN83">
        <v>28.009373474709044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239.7989128369</v>
      </c>
      <c r="L84">
        <v>9.4196312364425179</v>
      </c>
      <c r="M84">
        <v>63.770966655439551</v>
      </c>
      <c r="N84">
        <v>24.90049180327869</v>
      </c>
      <c r="O84">
        <v>73.292514407416689</v>
      </c>
      <c r="P84">
        <v>20.452095808383234</v>
      </c>
      <c r="Q84">
        <v>4.3905809641532754</v>
      </c>
      <c r="R84">
        <v>18.614064856307841</v>
      </c>
      <c r="S84">
        <v>11.586564391691395</v>
      </c>
      <c r="T84">
        <v>0</v>
      </c>
      <c r="U84">
        <v>62.105413984461713</v>
      </c>
      <c r="V84">
        <v>9.0997159940209276</v>
      </c>
      <c r="W84">
        <v>19.862507994518044</v>
      </c>
      <c r="X84">
        <v>43.194819871862201</v>
      </c>
      <c r="Y84">
        <v>0</v>
      </c>
      <c r="Z84">
        <v>0</v>
      </c>
      <c r="AA84">
        <v>6.1420439766520536</v>
      </c>
      <c r="AB84">
        <v>11.567504</v>
      </c>
      <c r="AC84">
        <v>4.25068</v>
      </c>
      <c r="AD84">
        <v>12.01014</v>
      </c>
      <c r="AE84">
        <v>14.425600000000001</v>
      </c>
      <c r="AF84">
        <v>18.454499999999999</v>
      </c>
      <c r="AG84">
        <v>13.844313119999999</v>
      </c>
      <c r="AH84">
        <v>45.75119999999999</v>
      </c>
      <c r="AI84">
        <v>0</v>
      </c>
      <c r="AJ84">
        <v>0</v>
      </c>
      <c r="AK84">
        <v>11.538180000000002</v>
      </c>
      <c r="AL84">
        <v>9.9693499999999986</v>
      </c>
      <c r="AM84">
        <v>6.9405023999999997</v>
      </c>
      <c r="AN84">
        <v>0</v>
      </c>
      <c r="AO84">
        <v>0.51649919999999983</v>
      </c>
      <c r="AP84">
        <v>2.8131701939173115</v>
      </c>
      <c r="AQ84">
        <v>43.145960000000002</v>
      </c>
      <c r="AR84">
        <v>3.8791999999999995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784.11846623690849</v>
      </c>
      <c r="DN84">
        <v>25.754257458536987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254.80156235258542</v>
      </c>
      <c r="L85">
        <v>9.4197714853452563</v>
      </c>
      <c r="M85">
        <v>63.770966655439551</v>
      </c>
      <c r="N85">
        <v>24.90049180327869</v>
      </c>
      <c r="O85">
        <v>73.292514407416689</v>
      </c>
      <c r="P85">
        <v>20.452095808383234</v>
      </c>
      <c r="Q85">
        <v>4.3905809641532754</v>
      </c>
      <c r="R85">
        <v>18.614064856307841</v>
      </c>
      <c r="S85">
        <v>11.586564391691395</v>
      </c>
      <c r="T85">
        <v>0</v>
      </c>
      <c r="U85">
        <v>62.105413984461713</v>
      </c>
      <c r="V85">
        <v>9.0997159940209276</v>
      </c>
      <c r="W85">
        <v>19.862507994518044</v>
      </c>
      <c r="X85">
        <v>43.194819871862201</v>
      </c>
      <c r="Y85">
        <v>0</v>
      </c>
      <c r="Z85">
        <v>0</v>
      </c>
      <c r="AA85">
        <v>3.817089477015402</v>
      </c>
      <c r="AB85">
        <v>5.7837519999999998</v>
      </c>
      <c r="AC85">
        <v>0</v>
      </c>
      <c r="AD85">
        <v>8.0067599999999999</v>
      </c>
      <c r="AE85">
        <v>7.2128000000000005</v>
      </c>
      <c r="AF85">
        <v>12.303000000000003</v>
      </c>
      <c r="AG85">
        <v>13.844313119999999</v>
      </c>
      <c r="AH85">
        <v>33.273600000000002</v>
      </c>
      <c r="AI85">
        <v>0</v>
      </c>
      <c r="AJ85">
        <v>0</v>
      </c>
      <c r="AK85">
        <v>11.538180000000002</v>
      </c>
      <c r="AL85">
        <v>9.9693499999999986</v>
      </c>
      <c r="AM85">
        <v>4.6363679999999992</v>
      </c>
      <c r="AN85">
        <v>0</v>
      </c>
      <c r="AO85">
        <v>0.51649919999999983</v>
      </c>
      <c r="AP85">
        <v>2.8131701939173115</v>
      </c>
      <c r="AQ85">
        <v>43.145960000000002</v>
      </c>
      <c r="AR85">
        <v>3.8791999999999995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755.55079944445663</v>
      </c>
      <c r="DN85">
        <v>24.815913115940361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254.80156235258542</v>
      </c>
      <c r="L86">
        <v>9.4196398502347503</v>
      </c>
      <c r="M86">
        <v>63.770966655439551</v>
      </c>
      <c r="N86">
        <v>24.90049180327869</v>
      </c>
      <c r="O86">
        <v>73.292514407416689</v>
      </c>
      <c r="P86">
        <v>20.452095808383234</v>
      </c>
      <c r="Q86">
        <v>4.3905809641532754</v>
      </c>
      <c r="R86">
        <v>18.614064856307841</v>
      </c>
      <c r="S86">
        <v>11.586564391691395</v>
      </c>
      <c r="T86">
        <v>0</v>
      </c>
      <c r="U86">
        <v>62.105413984461713</v>
      </c>
      <c r="V86">
        <v>9.0997159940209276</v>
      </c>
      <c r="W86">
        <v>19.862507994518044</v>
      </c>
      <c r="X86">
        <v>43.194819871862201</v>
      </c>
      <c r="Y86">
        <v>0</v>
      </c>
      <c r="Z86">
        <v>0</v>
      </c>
      <c r="AA86">
        <v>0</v>
      </c>
      <c r="AB86">
        <v>5.7837519999999998</v>
      </c>
      <c r="AC86">
        <v>0</v>
      </c>
      <c r="AD86">
        <v>4.0033799999999999</v>
      </c>
      <c r="AE86">
        <v>7.2128000000000005</v>
      </c>
      <c r="AF86">
        <v>12.303000000000003</v>
      </c>
      <c r="AG86">
        <v>13.844313119999999</v>
      </c>
      <c r="AH86">
        <v>24.955200000000001</v>
      </c>
      <c r="AI86">
        <v>0</v>
      </c>
      <c r="AJ86">
        <v>0</v>
      </c>
      <c r="AK86">
        <v>11.538180000000002</v>
      </c>
      <c r="AL86">
        <v>9.9693499999999986</v>
      </c>
      <c r="AM86">
        <v>4.6363679999999992</v>
      </c>
      <c r="AN86">
        <v>0</v>
      </c>
      <c r="AO86">
        <v>0.51649919999999983</v>
      </c>
      <c r="AP86">
        <v>2.8131701939173115</v>
      </c>
      <c r="AQ86">
        <v>43.145960000000002</v>
      </c>
      <c r="AR86">
        <v>3.8791999999999995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739.92510527840091</v>
      </c>
      <c r="DN86">
        <v>24.302606169870153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254.80156235258542</v>
      </c>
      <c r="L87">
        <v>9.4196502914238138</v>
      </c>
      <c r="M87">
        <v>63.770966655439551</v>
      </c>
      <c r="N87">
        <v>24.90049180327869</v>
      </c>
      <c r="O87">
        <v>73.292514407416689</v>
      </c>
      <c r="P87">
        <v>20.452095808383234</v>
      </c>
      <c r="Q87">
        <v>4.3905809641532754</v>
      </c>
      <c r="R87">
        <v>18.614064856307841</v>
      </c>
      <c r="S87">
        <v>11.586564391691395</v>
      </c>
      <c r="T87">
        <v>0</v>
      </c>
      <c r="U87">
        <v>62.105413984461713</v>
      </c>
      <c r="V87">
        <v>9.0997159940209276</v>
      </c>
      <c r="W87">
        <v>19.862507994518044</v>
      </c>
      <c r="X87">
        <v>43.194819871862201</v>
      </c>
      <c r="Y87">
        <v>0</v>
      </c>
      <c r="Z87">
        <v>0</v>
      </c>
      <c r="AA87">
        <v>0</v>
      </c>
      <c r="AB87">
        <v>5.7837519999999998</v>
      </c>
      <c r="AC87">
        <v>0</v>
      </c>
      <c r="AD87">
        <v>0.58020000000000005</v>
      </c>
      <c r="AE87">
        <v>7.2128000000000005</v>
      </c>
      <c r="AF87">
        <v>12.303000000000003</v>
      </c>
      <c r="AG87">
        <v>13.844313119999999</v>
      </c>
      <c r="AH87">
        <v>16.636800000000001</v>
      </c>
      <c r="AI87">
        <v>0</v>
      </c>
      <c r="AJ87">
        <v>0</v>
      </c>
      <c r="AK87">
        <v>11.538180000000002</v>
      </c>
      <c r="AL87">
        <v>9.9693499999999986</v>
      </c>
      <c r="AM87">
        <v>2.3181839999999996</v>
      </c>
      <c r="AN87">
        <v>0</v>
      </c>
      <c r="AO87">
        <v>0.51649919999999983</v>
      </c>
      <c r="AP87">
        <v>2.8131701939173115</v>
      </c>
      <c r="AQ87">
        <v>43.145960000000002</v>
      </c>
      <c r="AR87">
        <v>4.8489999999999993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727.25141239912466</v>
      </c>
      <c r="DN87">
        <v>23.886345490335643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254.80156235258542</v>
      </c>
      <c r="L88">
        <v>9.4196502914238138</v>
      </c>
      <c r="M88">
        <v>63.770966655439551</v>
      </c>
      <c r="N88">
        <v>24.90049180327869</v>
      </c>
      <c r="O88">
        <v>73.292514407416689</v>
      </c>
      <c r="P88">
        <v>20.452095808383234</v>
      </c>
      <c r="Q88">
        <v>4.3905809641532754</v>
      </c>
      <c r="R88">
        <v>18.614064856307841</v>
      </c>
      <c r="S88">
        <v>11.586564391691395</v>
      </c>
      <c r="T88">
        <v>0</v>
      </c>
      <c r="U88">
        <v>62.105413984461713</v>
      </c>
      <c r="V88">
        <v>9.0997159940209276</v>
      </c>
      <c r="W88">
        <v>19.862507994518044</v>
      </c>
      <c r="X88">
        <v>43.194819871862201</v>
      </c>
      <c r="Y88">
        <v>0</v>
      </c>
      <c r="Z88">
        <v>0</v>
      </c>
      <c r="AA88">
        <v>0</v>
      </c>
      <c r="AB88">
        <v>5.7837519999999998</v>
      </c>
      <c r="AC88">
        <v>0</v>
      </c>
      <c r="AD88">
        <v>0.58020000000000005</v>
      </c>
      <c r="AE88">
        <v>7.2128000000000005</v>
      </c>
      <c r="AF88">
        <v>6.1515000000000013</v>
      </c>
      <c r="AG88">
        <v>13.844313119999999</v>
      </c>
      <c r="AH88">
        <v>9.1502400000000002</v>
      </c>
      <c r="AI88">
        <v>0</v>
      </c>
      <c r="AJ88">
        <v>0</v>
      </c>
      <c r="AK88">
        <v>11.538180000000002</v>
      </c>
      <c r="AL88">
        <v>9.9693499999999986</v>
      </c>
      <c r="AM88">
        <v>2.2245200000000001</v>
      </c>
      <c r="AN88">
        <v>0</v>
      </c>
      <c r="AO88">
        <v>0.51649919999999983</v>
      </c>
      <c r="AP88">
        <v>2.8131701939173115</v>
      </c>
      <c r="AQ88">
        <v>43.145960000000002</v>
      </c>
      <c r="AR88">
        <v>21.820499999999988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730.38816333801867</v>
      </c>
      <c r="DN88">
        <v>23.989370551441706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254.80156235258542</v>
      </c>
      <c r="L89">
        <v>9.4197719835321436</v>
      </c>
      <c r="M89">
        <v>63.770966655439551</v>
      </c>
      <c r="N89">
        <v>24.90049180327869</v>
      </c>
      <c r="O89">
        <v>73.292514407416689</v>
      </c>
      <c r="P89">
        <v>20.452095808383234</v>
      </c>
      <c r="Q89">
        <v>4.3905809641532754</v>
      </c>
      <c r="R89">
        <v>18.614064856307841</v>
      </c>
      <c r="S89">
        <v>11.586564391691395</v>
      </c>
      <c r="T89">
        <v>0</v>
      </c>
      <c r="U89">
        <v>62.105413984461713</v>
      </c>
      <c r="V89">
        <v>9.0997159940209276</v>
      </c>
      <c r="W89">
        <v>19.862507994518044</v>
      </c>
      <c r="X89">
        <v>43.194819871862201</v>
      </c>
      <c r="Y89">
        <v>0</v>
      </c>
      <c r="Z89">
        <v>0</v>
      </c>
      <c r="AA89">
        <v>0</v>
      </c>
      <c r="AB89">
        <v>5.7837519999999998</v>
      </c>
      <c r="AC89">
        <v>0</v>
      </c>
      <c r="AD89">
        <v>0.58020000000000005</v>
      </c>
      <c r="AE89">
        <v>7.2128000000000005</v>
      </c>
      <c r="AF89">
        <v>6.1515000000000013</v>
      </c>
      <c r="AG89">
        <v>13.844313119999999</v>
      </c>
      <c r="AH89">
        <v>9.1502400000000002</v>
      </c>
      <c r="AI89">
        <v>0</v>
      </c>
      <c r="AJ89">
        <v>0</v>
      </c>
      <c r="AK89">
        <v>11.538180000000002</v>
      </c>
      <c r="AL89">
        <v>9.9693499999999986</v>
      </c>
      <c r="AM89">
        <v>2.10744</v>
      </c>
      <c r="AN89">
        <v>0</v>
      </c>
      <c r="AO89">
        <v>0.51649919999999983</v>
      </c>
      <c r="AP89">
        <v>2.8131701939173115</v>
      </c>
      <c r="AQ89">
        <v>43.145960000000002</v>
      </c>
      <c r="AR89">
        <v>7.7584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716.65999922486139</v>
      </c>
      <c r="DN89">
        <v>23.53847635670737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254.80539596964144</v>
      </c>
      <c r="L90">
        <v>9.4197275392309017</v>
      </c>
      <c r="M90">
        <v>63.770966655439551</v>
      </c>
      <c r="N90">
        <v>24.90049180327869</v>
      </c>
      <c r="O90">
        <v>73.292514407416689</v>
      </c>
      <c r="P90">
        <v>20.452095808383234</v>
      </c>
      <c r="Q90">
        <v>4.3905809641532754</v>
      </c>
      <c r="R90">
        <v>18.614064856307841</v>
      </c>
      <c r="S90">
        <v>11.586564391691395</v>
      </c>
      <c r="T90">
        <v>0</v>
      </c>
      <c r="U90">
        <v>62.105413984461713</v>
      </c>
      <c r="V90">
        <v>9.0997159940209276</v>
      </c>
      <c r="W90">
        <v>19.862507994518044</v>
      </c>
      <c r="X90">
        <v>43.194819871862201</v>
      </c>
      <c r="Y90">
        <v>0</v>
      </c>
      <c r="Z90">
        <v>0</v>
      </c>
      <c r="AA90">
        <v>0</v>
      </c>
      <c r="AB90">
        <v>5.7837519999999998</v>
      </c>
      <c r="AC90">
        <v>0</v>
      </c>
      <c r="AD90">
        <v>0.58020000000000005</v>
      </c>
      <c r="AE90">
        <v>7.2128000000000005</v>
      </c>
      <c r="AF90">
        <v>6.1515000000000013</v>
      </c>
      <c r="AG90">
        <v>13.844313119999999</v>
      </c>
      <c r="AH90">
        <v>9.1502400000000002</v>
      </c>
      <c r="AI90">
        <v>0</v>
      </c>
      <c r="AJ90">
        <v>0</v>
      </c>
      <c r="AK90">
        <v>11.538180000000002</v>
      </c>
      <c r="AL90">
        <v>9.9693499999999986</v>
      </c>
      <c r="AM90">
        <v>0</v>
      </c>
      <c r="AN90">
        <v>0</v>
      </c>
      <c r="AO90">
        <v>0.51649919999999983</v>
      </c>
      <c r="AP90">
        <v>2.8131701939173115</v>
      </c>
      <c r="AQ90">
        <v>34.455630000000006</v>
      </c>
      <c r="AR90">
        <v>7.7584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706.20926631431178</v>
      </c>
      <c r="DN90">
        <v>23.195228440011746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241.11616334904457</v>
      </c>
      <c r="L91">
        <v>9.4197561868686872</v>
      </c>
      <c r="M91">
        <v>63.770966655439551</v>
      </c>
      <c r="N91">
        <v>24.90049180327869</v>
      </c>
      <c r="O91">
        <v>73.292514407416689</v>
      </c>
      <c r="P91">
        <v>20.452095808383234</v>
      </c>
      <c r="Q91">
        <v>4.3916369359916052</v>
      </c>
      <c r="R91">
        <v>18.614064856307841</v>
      </c>
      <c r="S91">
        <v>11.591232573921474</v>
      </c>
      <c r="T91">
        <v>0</v>
      </c>
      <c r="U91">
        <v>62.105413984461713</v>
      </c>
      <c r="V91">
        <v>9.0997159940209276</v>
      </c>
      <c r="W91">
        <v>19.862507994518044</v>
      </c>
      <c r="X91">
        <v>43.194819871862201</v>
      </c>
      <c r="Y91">
        <v>0</v>
      </c>
      <c r="Z91">
        <v>0</v>
      </c>
      <c r="AA91">
        <v>0</v>
      </c>
      <c r="AB91">
        <v>5.2686000000000002</v>
      </c>
      <c r="AC91">
        <v>0</v>
      </c>
      <c r="AD91">
        <v>0.58020000000000005</v>
      </c>
      <c r="AE91">
        <v>7.2128000000000005</v>
      </c>
      <c r="AF91">
        <v>6.1515000000000013</v>
      </c>
      <c r="AG91">
        <v>13.844313119999999</v>
      </c>
      <c r="AH91">
        <v>9.1502400000000002</v>
      </c>
      <c r="AI91">
        <v>0</v>
      </c>
      <c r="AJ91">
        <v>0</v>
      </c>
      <c r="AK91">
        <v>11.538180000000002</v>
      </c>
      <c r="AL91">
        <v>9.9693499999999986</v>
      </c>
      <c r="AM91">
        <v>0</v>
      </c>
      <c r="AN91">
        <v>0</v>
      </c>
      <c r="AO91">
        <v>0.51649919999999983</v>
      </c>
      <c r="AP91">
        <v>2.8131701939173115</v>
      </c>
      <c r="AQ91">
        <v>32.315800000000003</v>
      </c>
      <c r="AR91">
        <v>6.7885999999999989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689.45140737894258</v>
      </c>
      <c r="DN91">
        <v>22.644825556490051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254.80156235258542</v>
      </c>
      <c r="L92">
        <v>9.4197561868686872</v>
      </c>
      <c r="M92">
        <v>63.770966655439551</v>
      </c>
      <c r="N92">
        <v>24.90049180327869</v>
      </c>
      <c r="O92">
        <v>73.292514407416689</v>
      </c>
      <c r="P92">
        <v>20.452095808383234</v>
      </c>
      <c r="Q92">
        <v>4.3916369359916052</v>
      </c>
      <c r="R92">
        <v>18.614064856307841</v>
      </c>
      <c r="S92">
        <v>11.591232573921474</v>
      </c>
      <c r="T92">
        <v>0</v>
      </c>
      <c r="U92">
        <v>62.105413984461713</v>
      </c>
      <c r="V92">
        <v>9.0997159940209276</v>
      </c>
      <c r="W92">
        <v>19.862507994518044</v>
      </c>
      <c r="X92">
        <v>43.194819871862201</v>
      </c>
      <c r="Y92">
        <v>0</v>
      </c>
      <c r="Z92">
        <v>0</v>
      </c>
      <c r="AA92">
        <v>0</v>
      </c>
      <c r="AB92">
        <v>5.2686000000000002</v>
      </c>
      <c r="AC92">
        <v>0</v>
      </c>
      <c r="AD92">
        <v>0.58020000000000005</v>
      </c>
      <c r="AE92">
        <v>7.2128000000000005</v>
      </c>
      <c r="AF92">
        <v>6.1515000000000013</v>
      </c>
      <c r="AG92">
        <v>13.844313119999999</v>
      </c>
      <c r="AH92">
        <v>9.1502400000000002</v>
      </c>
      <c r="AI92">
        <v>0</v>
      </c>
      <c r="AJ92">
        <v>0</v>
      </c>
      <c r="AK92">
        <v>11.538180000000002</v>
      </c>
      <c r="AL92">
        <v>9.9693499999999986</v>
      </c>
      <c r="AM92">
        <v>0</v>
      </c>
      <c r="AN92">
        <v>0</v>
      </c>
      <c r="AO92">
        <v>0.51649919999999983</v>
      </c>
      <c r="AP92">
        <v>2.8131701939173115</v>
      </c>
      <c r="AQ92">
        <v>32.315800000000003</v>
      </c>
      <c r="AR92">
        <v>6.7885999999999989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702.70161102852421</v>
      </c>
      <c r="DN92">
        <v>23.080020910449353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254.80156235258542</v>
      </c>
      <c r="L93">
        <v>9.4197561868686872</v>
      </c>
      <c r="M93">
        <v>63.770966655439551</v>
      </c>
      <c r="N93">
        <v>24.90049180327869</v>
      </c>
      <c r="O93">
        <v>73.292514407416689</v>
      </c>
      <c r="P93">
        <v>20.452095808383234</v>
      </c>
      <c r="Q93">
        <v>4.3916369359916052</v>
      </c>
      <c r="R93">
        <v>18.614064856307841</v>
      </c>
      <c r="S93">
        <v>11.591232573921474</v>
      </c>
      <c r="T93">
        <v>0</v>
      </c>
      <c r="U93">
        <v>62.105413984461713</v>
      </c>
      <c r="V93">
        <v>9.0997159940209276</v>
      </c>
      <c r="W93">
        <v>19.862507994518044</v>
      </c>
      <c r="X93">
        <v>43.194819871862201</v>
      </c>
      <c r="Y93">
        <v>0</v>
      </c>
      <c r="Z93">
        <v>0</v>
      </c>
      <c r="AA93">
        <v>0</v>
      </c>
      <c r="AB93">
        <v>5.2686000000000002</v>
      </c>
      <c r="AC93">
        <v>0</v>
      </c>
      <c r="AD93">
        <v>0.58020000000000005</v>
      </c>
      <c r="AE93">
        <v>7.2128000000000005</v>
      </c>
      <c r="AF93">
        <v>6.1515000000000013</v>
      </c>
      <c r="AG93">
        <v>13.844313119999999</v>
      </c>
      <c r="AH93">
        <v>9.1502400000000002</v>
      </c>
      <c r="AI93">
        <v>0</v>
      </c>
      <c r="AJ93">
        <v>0</v>
      </c>
      <c r="AK93">
        <v>11.538180000000002</v>
      </c>
      <c r="AL93">
        <v>9.9693499999999986</v>
      </c>
      <c r="AM93">
        <v>0</v>
      </c>
      <c r="AN93">
        <v>0</v>
      </c>
      <c r="AO93">
        <v>0.51649919999999983</v>
      </c>
      <c r="AP93">
        <v>2.8131701939173115</v>
      </c>
      <c r="AQ93">
        <v>23.581800000000005</v>
      </c>
      <c r="AR93">
        <v>6.7885999999999989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694.24535222852421</v>
      </c>
      <c r="DN93">
        <v>22.802279710449358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254.80156235258542</v>
      </c>
      <c r="L94">
        <v>9.4196157845766511</v>
      </c>
      <c r="M94">
        <v>63.770966655439551</v>
      </c>
      <c r="N94">
        <v>24.90049180327869</v>
      </c>
      <c r="O94">
        <v>73.292514407416689</v>
      </c>
      <c r="P94">
        <v>20.452095808383234</v>
      </c>
      <c r="Q94">
        <v>4.3916369359916052</v>
      </c>
      <c r="R94">
        <v>18.614064856307841</v>
      </c>
      <c r="S94">
        <v>11.591232573921474</v>
      </c>
      <c r="T94">
        <v>0</v>
      </c>
      <c r="U94">
        <v>62.105413984461713</v>
      </c>
      <c r="V94">
        <v>9.0997159940209276</v>
      </c>
      <c r="W94">
        <v>19.862507994518044</v>
      </c>
      <c r="X94">
        <v>43.194819871862201</v>
      </c>
      <c r="Y94">
        <v>0</v>
      </c>
      <c r="Z94">
        <v>0</v>
      </c>
      <c r="AA94">
        <v>0</v>
      </c>
      <c r="AB94">
        <v>5.2686000000000002</v>
      </c>
      <c r="AC94">
        <v>0</v>
      </c>
      <c r="AD94">
        <v>0.58020000000000005</v>
      </c>
      <c r="AE94">
        <v>7.2128000000000005</v>
      </c>
      <c r="AF94">
        <v>6.1515000000000013</v>
      </c>
      <c r="AG94">
        <v>13.844313119999999</v>
      </c>
      <c r="AH94">
        <v>9.1502400000000002</v>
      </c>
      <c r="AI94">
        <v>0</v>
      </c>
      <c r="AJ94">
        <v>0</v>
      </c>
      <c r="AK94">
        <v>11.538180000000002</v>
      </c>
      <c r="AL94">
        <v>9.9693499999999986</v>
      </c>
      <c r="AM94">
        <v>0</v>
      </c>
      <c r="AN94">
        <v>0</v>
      </c>
      <c r="AO94">
        <v>0.51649919999999983</v>
      </c>
      <c r="AP94">
        <v>2.8131701939173115</v>
      </c>
      <c r="AQ94">
        <v>21.572980000000001</v>
      </c>
      <c r="AR94">
        <v>6.7885999999999989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692.30027648543705</v>
      </c>
      <c r="DN94">
        <v>22.738395051244492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254.80156235258542</v>
      </c>
      <c r="L95">
        <v>9.4196157845766511</v>
      </c>
      <c r="M95">
        <v>63.770966655439551</v>
      </c>
      <c r="N95">
        <v>24.90049180327869</v>
      </c>
      <c r="O95">
        <v>73.292514407416689</v>
      </c>
      <c r="P95">
        <v>20.452095808383234</v>
      </c>
      <c r="Q95">
        <v>4.3905809641532754</v>
      </c>
      <c r="R95">
        <v>18.614064856307841</v>
      </c>
      <c r="S95">
        <v>11.586564391691395</v>
      </c>
      <c r="T95">
        <v>0</v>
      </c>
      <c r="U95">
        <v>62.105413984461713</v>
      </c>
      <c r="V95">
        <v>9.0997159940209276</v>
      </c>
      <c r="W95">
        <v>19.862507994518044</v>
      </c>
      <c r="X95">
        <v>43.194819871862201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0.58020000000000005</v>
      </c>
      <c r="AE95">
        <v>7.2128000000000005</v>
      </c>
      <c r="AF95">
        <v>6.1515000000000013</v>
      </c>
      <c r="AG95">
        <v>13.844313119999999</v>
      </c>
      <c r="AH95">
        <v>9.1502400000000002</v>
      </c>
      <c r="AI95">
        <v>0</v>
      </c>
      <c r="AJ95">
        <v>0</v>
      </c>
      <c r="AK95">
        <v>11.538180000000002</v>
      </c>
      <c r="AL95">
        <v>9.9693499999999986</v>
      </c>
      <c r="AM95">
        <v>0</v>
      </c>
      <c r="AN95">
        <v>0</v>
      </c>
      <c r="AO95">
        <v>0.51649919999999983</v>
      </c>
      <c r="AP95">
        <v>2.8131701939173115</v>
      </c>
      <c r="AQ95">
        <v>21.572980000000001</v>
      </c>
      <c r="AR95">
        <v>6.7885999999999989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687.47968224050362</v>
      </c>
      <c r="DN95">
        <v>22.580065142109646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254.80156235258542</v>
      </c>
      <c r="L96">
        <v>9.4196157845766511</v>
      </c>
      <c r="M96">
        <v>63.770966655439551</v>
      </c>
      <c r="N96">
        <v>24.90049180327869</v>
      </c>
      <c r="O96">
        <v>73.292514407416689</v>
      </c>
      <c r="P96">
        <v>20.452095808383234</v>
      </c>
      <c r="Q96">
        <v>4.3905809641532754</v>
      </c>
      <c r="R96">
        <v>18.614064856307841</v>
      </c>
      <c r="S96">
        <v>11.586564391691395</v>
      </c>
      <c r="T96">
        <v>0</v>
      </c>
      <c r="U96">
        <v>62.105413984461713</v>
      </c>
      <c r="V96">
        <v>9.0997159940209276</v>
      </c>
      <c r="W96">
        <v>19.862507994518044</v>
      </c>
      <c r="X96">
        <v>43.194819871862201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0.58020000000000005</v>
      </c>
      <c r="AE96">
        <v>7.2128000000000005</v>
      </c>
      <c r="AF96">
        <v>6.1515000000000013</v>
      </c>
      <c r="AG96">
        <v>13.844313119999999</v>
      </c>
      <c r="AH96">
        <v>9.1502400000000002</v>
      </c>
      <c r="AI96">
        <v>0</v>
      </c>
      <c r="AJ96">
        <v>0</v>
      </c>
      <c r="AK96">
        <v>11.538180000000002</v>
      </c>
      <c r="AL96">
        <v>9.9693499999999986</v>
      </c>
      <c r="AM96">
        <v>0</v>
      </c>
      <c r="AN96">
        <v>0</v>
      </c>
      <c r="AO96">
        <v>0.51649919999999983</v>
      </c>
      <c r="AP96">
        <v>2.8131701939173115</v>
      </c>
      <c r="AQ96">
        <v>21.572980000000001</v>
      </c>
      <c r="AR96">
        <v>6.7885999999999989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687.47968224050362</v>
      </c>
      <c r="DN96">
        <v>22.580065142109646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254.80156235258542</v>
      </c>
      <c r="L97">
        <v>9.4196354883081153</v>
      </c>
      <c r="M97">
        <v>63.770966655439551</v>
      </c>
      <c r="N97">
        <v>24.90049180327869</v>
      </c>
      <c r="O97">
        <v>73.292514407416689</v>
      </c>
      <c r="P97">
        <v>20.452095808383234</v>
      </c>
      <c r="Q97">
        <v>4.3905809641532754</v>
      </c>
      <c r="R97">
        <v>18.614064856307841</v>
      </c>
      <c r="S97">
        <v>11.586564391691395</v>
      </c>
      <c r="T97">
        <v>0</v>
      </c>
      <c r="U97">
        <v>62.105413984461713</v>
      </c>
      <c r="V97">
        <v>9.0997159940209276</v>
      </c>
      <c r="W97">
        <v>19.862507994518044</v>
      </c>
      <c r="X97">
        <v>43.194819871862201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0.58020000000000005</v>
      </c>
      <c r="AE97">
        <v>7.2128000000000005</v>
      </c>
      <c r="AF97">
        <v>6.1515000000000013</v>
      </c>
      <c r="AG97">
        <v>13.844313119999999</v>
      </c>
      <c r="AH97">
        <v>9.1502400000000002</v>
      </c>
      <c r="AI97">
        <v>0</v>
      </c>
      <c r="AJ97">
        <v>0</v>
      </c>
      <c r="AK97">
        <v>11.538180000000002</v>
      </c>
      <c r="AL97">
        <v>9.9693499999999986</v>
      </c>
      <c r="AM97">
        <v>0</v>
      </c>
      <c r="AN97">
        <v>0</v>
      </c>
      <c r="AO97">
        <v>0.51649919999999983</v>
      </c>
      <c r="AP97">
        <v>2.8131701939173115</v>
      </c>
      <c r="AQ97">
        <v>21.572980000000001</v>
      </c>
      <c r="AR97">
        <v>4.8489999999999993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685.60178068550067</v>
      </c>
      <c r="DN97">
        <v>22.518386400844101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254.80156235258542</v>
      </c>
      <c r="L98">
        <v>9.4196354883081153</v>
      </c>
      <c r="M98">
        <v>63.770966655439551</v>
      </c>
      <c r="N98">
        <v>24.90049180327869</v>
      </c>
      <c r="O98">
        <v>73.292514407416689</v>
      </c>
      <c r="P98">
        <v>20.452095808383234</v>
      </c>
      <c r="Q98">
        <v>4.3905809641532754</v>
      </c>
      <c r="R98">
        <v>18.614064856307841</v>
      </c>
      <c r="S98">
        <v>11.586564391691395</v>
      </c>
      <c r="T98">
        <v>0</v>
      </c>
      <c r="U98">
        <v>62.105413984461713</v>
      </c>
      <c r="V98">
        <v>9.0997159940209276</v>
      </c>
      <c r="W98">
        <v>19.862507994518044</v>
      </c>
      <c r="X98">
        <v>43.194819871862201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0.58020000000000005</v>
      </c>
      <c r="AE98">
        <v>7.2128000000000005</v>
      </c>
      <c r="AF98">
        <v>6.1515000000000013</v>
      </c>
      <c r="AG98">
        <v>13.844313119999999</v>
      </c>
      <c r="AH98">
        <v>9.1502400000000002</v>
      </c>
      <c r="AI98">
        <v>0</v>
      </c>
      <c r="AJ98">
        <v>0</v>
      </c>
      <c r="AK98">
        <v>11.538180000000002</v>
      </c>
      <c r="AL98">
        <v>9.9693499999999986</v>
      </c>
      <c r="AM98">
        <v>0</v>
      </c>
      <c r="AN98">
        <v>0</v>
      </c>
      <c r="AO98">
        <v>0.51649919999999983</v>
      </c>
      <c r="AP98">
        <v>2.8131701939173115</v>
      </c>
      <c r="AQ98">
        <v>21.572980000000001</v>
      </c>
      <c r="AR98">
        <v>4.8489999999999993</v>
      </c>
      <c r="AS98">
        <v>4.8445600000000004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686.0021895442577</v>
      </c>
      <c r="DN98">
        <v>22.531537542087037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5.8994160874024617</v>
      </c>
      <c r="L99">
        <f t="shared" si="2"/>
        <v>0.20037334909093443</v>
      </c>
      <c r="M99">
        <f t="shared" si="2"/>
        <v>1.5305031997305474</v>
      </c>
      <c r="N99">
        <f t="shared" si="2"/>
        <v>0.46413723855833411</v>
      </c>
      <c r="O99">
        <f t="shared" si="2"/>
        <v>1.7590203457780031</v>
      </c>
      <c r="P99">
        <f t="shared" si="2"/>
        <v>0.49085029940119829</v>
      </c>
      <c r="Q99">
        <f t="shared" si="2"/>
        <v>9.5809372133624809E-2</v>
      </c>
      <c r="R99">
        <f t="shared" si="2"/>
        <v>0.40961918760286475</v>
      </c>
      <c r="S99">
        <f t="shared" si="2"/>
        <v>0.251905429883024</v>
      </c>
      <c r="T99">
        <f t="shared" si="2"/>
        <v>0</v>
      </c>
      <c r="U99">
        <f t="shared" si="2"/>
        <v>1.4906112309737423</v>
      </c>
      <c r="V99">
        <f t="shared" si="2"/>
        <v>0.21766399158053704</v>
      </c>
      <c r="W99">
        <f t="shared" si="2"/>
        <v>0.47668789196870348</v>
      </c>
      <c r="X99">
        <f t="shared" si="2"/>
        <v>1.0336196305365137</v>
      </c>
      <c r="Y99">
        <f t="shared" si="2"/>
        <v>0</v>
      </c>
      <c r="Z99">
        <f t="shared" si="2"/>
        <v>3.0570567999999996E-2</v>
      </c>
      <c r="AA99">
        <f t="shared" si="2"/>
        <v>6.2422599258304221E-2</v>
      </c>
      <c r="AB99">
        <f t="shared" si="2"/>
        <v>0.11515988799999989</v>
      </c>
      <c r="AC99">
        <f t="shared" si="2"/>
        <v>3.4035082812156427E-2</v>
      </c>
      <c r="AD99">
        <f t="shared" si="2"/>
        <v>8.0210329199999972E-2</v>
      </c>
      <c r="AE99">
        <f t="shared" si="2"/>
        <v>0.26045420799999952</v>
      </c>
      <c r="AF99">
        <f t="shared" si="2"/>
        <v>0.23191155000000027</v>
      </c>
      <c r="AG99">
        <f t="shared" si="2"/>
        <v>0.33226351487999983</v>
      </c>
      <c r="AH99">
        <f t="shared" si="2"/>
        <v>0.42007920000000015</v>
      </c>
      <c r="AI99">
        <f t="shared" si="2"/>
        <v>3.4621149299999994E-2</v>
      </c>
      <c r="AJ99">
        <f t="shared" si="2"/>
        <v>0</v>
      </c>
      <c r="AK99">
        <f t="shared" si="2"/>
        <v>0.27691632000000022</v>
      </c>
      <c r="AL99">
        <f t="shared" si="2"/>
        <v>0.37179173750000039</v>
      </c>
      <c r="AM99">
        <f t="shared" si="2"/>
        <v>4.096365770000001E-2</v>
      </c>
      <c r="AN99">
        <f t="shared" si="2"/>
        <v>0</v>
      </c>
      <c r="AO99">
        <f t="shared" si="2"/>
        <v>1.4784789599999987E-2</v>
      </c>
      <c r="AP99">
        <f t="shared" si="2"/>
        <v>6.8641352731582339E-2</v>
      </c>
      <c r="AQ99">
        <f t="shared" si="2"/>
        <v>0.4570283850000002</v>
      </c>
      <c r="AR99">
        <f t="shared" si="2"/>
        <v>0.17401848750000007</v>
      </c>
      <c r="AS99">
        <f t="shared" si="2"/>
        <v>0.13156111591688976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16.902492435561186</v>
      </c>
      <c r="DN99">
        <f t="shared" ref="DN99" si="4">SUM(DN3:DN98)/4000</f>
        <v>0.55515875447822538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82.079749622013907</v>
      </c>
      <c r="L3">
        <v>32.999619936833788</v>
      </c>
      <c r="M3">
        <v>0</v>
      </c>
      <c r="N3">
        <v>0</v>
      </c>
      <c r="O3">
        <v>50.373110592583316</v>
      </c>
      <c r="P3">
        <v>51.295508982035933</v>
      </c>
      <c r="Q3">
        <v>1.0019669950738916</v>
      </c>
      <c r="R3">
        <v>7.1136148426791275</v>
      </c>
      <c r="S3">
        <v>6.7046090824837821</v>
      </c>
      <c r="T3">
        <v>0</v>
      </c>
      <c r="U3">
        <v>292.56265415351226</v>
      </c>
      <c r="V3">
        <v>0</v>
      </c>
      <c r="W3">
        <v>11.485756052992233</v>
      </c>
      <c r="X3">
        <v>24.974910198508557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0.33549999999999996</v>
      </c>
      <c r="AE3">
        <v>4.1858595999999997</v>
      </c>
      <c r="AF3">
        <v>0</v>
      </c>
      <c r="AG3">
        <v>0</v>
      </c>
      <c r="AH3">
        <v>5.2918800000000008</v>
      </c>
      <c r="AI3">
        <v>0</v>
      </c>
      <c r="AJ3">
        <v>0</v>
      </c>
      <c r="AK3">
        <v>6.6716100000000003</v>
      </c>
      <c r="AL3">
        <v>0.64922000000000024</v>
      </c>
      <c r="AM3">
        <v>0</v>
      </c>
      <c r="AN3">
        <v>0</v>
      </c>
      <c r="AO3">
        <v>0.37338000000000005</v>
      </c>
      <c r="AP3">
        <v>1.3013575663412229</v>
      </c>
      <c r="AQ3">
        <v>0</v>
      </c>
      <c r="AR3">
        <v>13.038600000000001</v>
      </c>
      <c r="AS3">
        <v>2.5627500000000003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576.0805286255104</v>
      </c>
      <c r="DN3">
        <v>18.921128999547694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82.079749622013907</v>
      </c>
      <c r="L4">
        <v>32.999414261970941</v>
      </c>
      <c r="M4">
        <v>0</v>
      </c>
      <c r="N4">
        <v>0</v>
      </c>
      <c r="O4">
        <v>50.373110592583316</v>
      </c>
      <c r="P4">
        <v>51.295508982035933</v>
      </c>
      <c r="Q4">
        <v>1.0019669950738916</v>
      </c>
      <c r="R4">
        <v>4.9973307020016913</v>
      </c>
      <c r="S4">
        <v>6.7046090824837821</v>
      </c>
      <c r="T4">
        <v>0</v>
      </c>
      <c r="U4">
        <v>292.56265415351226</v>
      </c>
      <c r="V4">
        <v>0</v>
      </c>
      <c r="W4">
        <v>11.485756052992233</v>
      </c>
      <c r="X4">
        <v>24.974910198508557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0.33549999999999996</v>
      </c>
      <c r="AE4">
        <v>4.1858595999999997</v>
      </c>
      <c r="AF4">
        <v>0</v>
      </c>
      <c r="AG4">
        <v>0</v>
      </c>
      <c r="AH4">
        <v>5.2918800000000008</v>
      </c>
      <c r="AI4">
        <v>0</v>
      </c>
      <c r="AJ4">
        <v>0</v>
      </c>
      <c r="AK4">
        <v>6.6716100000000003</v>
      </c>
      <c r="AL4">
        <v>0.64922000000000024</v>
      </c>
      <c r="AM4">
        <v>0</v>
      </c>
      <c r="AN4">
        <v>0</v>
      </c>
      <c r="AO4">
        <v>0.37338000000000005</v>
      </c>
      <c r="AP4">
        <v>1.3013575663412229</v>
      </c>
      <c r="AQ4">
        <v>0</v>
      </c>
      <c r="AR4">
        <v>13.038600000000001</v>
      </c>
      <c r="AS4">
        <v>2.5627500000000003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574.03134318917489</v>
      </c>
      <c r="DN4">
        <v>18.853824620342944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82.079749622013907</v>
      </c>
      <c r="L5">
        <v>32.99970985213205</v>
      </c>
      <c r="M5">
        <v>0</v>
      </c>
      <c r="N5">
        <v>0</v>
      </c>
      <c r="O5">
        <v>50.373110592583316</v>
      </c>
      <c r="P5">
        <v>51.295508982035933</v>
      </c>
      <c r="Q5">
        <v>1.0019669950738916</v>
      </c>
      <c r="R5">
        <v>4.9973307020016913</v>
      </c>
      <c r="S5">
        <v>6.7046090824837821</v>
      </c>
      <c r="T5">
        <v>0</v>
      </c>
      <c r="U5">
        <v>292.56265415351226</v>
      </c>
      <c r="V5">
        <v>0</v>
      </c>
      <c r="W5">
        <v>11.485756052992233</v>
      </c>
      <c r="X5">
        <v>24.974910198508557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0.33549999999999996</v>
      </c>
      <c r="AE5">
        <v>4.1858595999999997</v>
      </c>
      <c r="AF5">
        <v>0</v>
      </c>
      <c r="AG5">
        <v>0</v>
      </c>
      <c r="AH5">
        <v>5.2918800000000008</v>
      </c>
      <c r="AI5">
        <v>0</v>
      </c>
      <c r="AJ5">
        <v>0</v>
      </c>
      <c r="AK5">
        <v>6.6716100000000003</v>
      </c>
      <c r="AL5">
        <v>0.64922000000000024</v>
      </c>
      <c r="AM5">
        <v>0</v>
      </c>
      <c r="AN5">
        <v>0</v>
      </c>
      <c r="AO5">
        <v>0.37338000000000005</v>
      </c>
      <c r="AP5">
        <v>3.0907242200604048</v>
      </c>
      <c r="AQ5">
        <v>0</v>
      </c>
      <c r="AR5">
        <v>2.8039999999999998</v>
      </c>
      <c r="AS5">
        <v>2.5627500000000003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565.85484943178426</v>
      </c>
      <c r="DN5">
        <v>18.585380621613794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59.998620454545446</v>
      </c>
      <c r="L6">
        <v>32.99970985213205</v>
      </c>
      <c r="M6">
        <v>0</v>
      </c>
      <c r="N6">
        <v>0</v>
      </c>
      <c r="O6">
        <v>50.373110592583316</v>
      </c>
      <c r="P6">
        <v>51.295508982035933</v>
      </c>
      <c r="Q6">
        <v>1.0019669950738916</v>
      </c>
      <c r="R6">
        <v>4.9973307020016913</v>
      </c>
      <c r="S6">
        <v>6.7046090824837821</v>
      </c>
      <c r="T6">
        <v>0</v>
      </c>
      <c r="U6">
        <v>292.56265415351226</v>
      </c>
      <c r="V6">
        <v>0</v>
      </c>
      <c r="W6">
        <v>11.485756052992233</v>
      </c>
      <c r="X6">
        <v>24.974910198508557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0.33549999999999996</v>
      </c>
      <c r="AE6">
        <v>4.1858595999999997</v>
      </c>
      <c r="AF6">
        <v>0</v>
      </c>
      <c r="AG6">
        <v>0</v>
      </c>
      <c r="AH6">
        <v>5.2918800000000008</v>
      </c>
      <c r="AI6">
        <v>0</v>
      </c>
      <c r="AJ6">
        <v>0</v>
      </c>
      <c r="AK6">
        <v>6.6716100000000003</v>
      </c>
      <c r="AL6">
        <v>0.64922000000000024</v>
      </c>
      <c r="AM6">
        <v>0</v>
      </c>
      <c r="AN6">
        <v>0</v>
      </c>
      <c r="AO6">
        <v>0.37338000000000005</v>
      </c>
      <c r="AP6">
        <v>3.0907242200604048</v>
      </c>
      <c r="AQ6">
        <v>0</v>
      </c>
      <c r="AR6">
        <v>2.8039999999999998</v>
      </c>
      <c r="AS6">
        <v>2.5627500000000003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544.47590009296584</v>
      </c>
      <c r="DN6">
        <v>17.883200792963891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59.998620454545446</v>
      </c>
      <c r="L7">
        <v>32.99970985213205</v>
      </c>
      <c r="M7">
        <v>0</v>
      </c>
      <c r="N7">
        <v>0</v>
      </c>
      <c r="O7">
        <v>50.373110592583316</v>
      </c>
      <c r="P7">
        <v>51.295508982035933</v>
      </c>
      <c r="Q7">
        <v>1.0019669950738916</v>
      </c>
      <c r="R7">
        <v>4.9973307020016913</v>
      </c>
      <c r="S7">
        <v>2.9968010005558638</v>
      </c>
      <c r="T7">
        <v>0</v>
      </c>
      <c r="U7">
        <v>292.56265415351226</v>
      </c>
      <c r="V7">
        <v>0</v>
      </c>
      <c r="W7">
        <v>11.485756052992233</v>
      </c>
      <c r="X7">
        <v>24.974910198508557</v>
      </c>
      <c r="Y7">
        <v>0</v>
      </c>
      <c r="Z7">
        <v>0</v>
      </c>
      <c r="AA7">
        <v>0</v>
      </c>
      <c r="AB7">
        <v>0</v>
      </c>
      <c r="AC7">
        <v>0</v>
      </c>
      <c r="AD7">
        <v>0.33549999999999996</v>
      </c>
      <c r="AE7">
        <v>4.1858595999999997</v>
      </c>
      <c r="AF7">
        <v>0</v>
      </c>
      <c r="AG7">
        <v>0</v>
      </c>
      <c r="AH7">
        <v>5.2918800000000008</v>
      </c>
      <c r="AI7">
        <v>0</v>
      </c>
      <c r="AJ7">
        <v>0</v>
      </c>
      <c r="AK7">
        <v>6.6716100000000003</v>
      </c>
      <c r="AL7">
        <v>0.64922000000000024</v>
      </c>
      <c r="AM7">
        <v>0</v>
      </c>
      <c r="AN7">
        <v>0</v>
      </c>
      <c r="AO7">
        <v>0.37338000000000005</v>
      </c>
      <c r="AP7">
        <v>3.0907242200604048</v>
      </c>
      <c r="AQ7">
        <v>0</v>
      </c>
      <c r="AR7">
        <v>2.8039999999999998</v>
      </c>
      <c r="AS7">
        <v>2.5627500000000003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540.88600014756719</v>
      </c>
      <c r="DN7">
        <v>17.765292656434532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59.998620454545446</v>
      </c>
      <c r="L8">
        <v>32.99970985213205</v>
      </c>
      <c r="M8">
        <v>0</v>
      </c>
      <c r="N8">
        <v>0</v>
      </c>
      <c r="O8">
        <v>50.373110592583316</v>
      </c>
      <c r="P8">
        <v>51.295508982035933</v>
      </c>
      <c r="Q8">
        <v>1.0019669950738916</v>
      </c>
      <c r="R8">
        <v>4.9973307020016913</v>
      </c>
      <c r="S8">
        <v>2.9968010005558638</v>
      </c>
      <c r="T8">
        <v>0</v>
      </c>
      <c r="U8">
        <v>292.56265415351226</v>
      </c>
      <c r="V8">
        <v>0</v>
      </c>
      <c r="W8">
        <v>11.485756052992233</v>
      </c>
      <c r="X8">
        <v>24.974910198508557</v>
      </c>
      <c r="Y8">
        <v>0</v>
      </c>
      <c r="Z8">
        <v>0</v>
      </c>
      <c r="AA8">
        <v>0</v>
      </c>
      <c r="AB8">
        <v>0</v>
      </c>
      <c r="AC8">
        <v>0</v>
      </c>
      <c r="AD8">
        <v>0.33549999999999996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6.6716100000000003</v>
      </c>
      <c r="AL8">
        <v>6.4922000000000022</v>
      </c>
      <c r="AM8">
        <v>0</v>
      </c>
      <c r="AN8">
        <v>0</v>
      </c>
      <c r="AO8">
        <v>0.37338000000000005</v>
      </c>
      <c r="AP8">
        <v>3.0907242200604048</v>
      </c>
      <c r="AQ8">
        <v>0</v>
      </c>
      <c r="AR8">
        <v>2.8039999999999998</v>
      </c>
      <c r="AS8">
        <v>2.5627500000000003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541.41957528945875</v>
      </c>
      <c r="DN8">
        <v>17.782817514543044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82.081198665041157</v>
      </c>
      <c r="L9">
        <v>32.99970985213205</v>
      </c>
      <c r="M9">
        <v>0</v>
      </c>
      <c r="N9">
        <v>0</v>
      </c>
      <c r="O9">
        <v>50.373110592583316</v>
      </c>
      <c r="P9">
        <v>51.295508982035933</v>
      </c>
      <c r="Q9">
        <v>1.0019669950738916</v>
      </c>
      <c r="R9">
        <v>4.9992110205665501</v>
      </c>
      <c r="S9">
        <v>2.9968010005558638</v>
      </c>
      <c r="T9">
        <v>0</v>
      </c>
      <c r="U9">
        <v>292.56265415351226</v>
      </c>
      <c r="V9">
        <v>0</v>
      </c>
      <c r="W9">
        <v>11.483836481882934</v>
      </c>
      <c r="X9">
        <v>24.974910198508557</v>
      </c>
      <c r="Y9">
        <v>0</v>
      </c>
      <c r="Z9">
        <v>0</v>
      </c>
      <c r="AA9">
        <v>0</v>
      </c>
      <c r="AB9">
        <v>0</v>
      </c>
      <c r="AC9">
        <v>0</v>
      </c>
      <c r="AD9">
        <v>0.33549999999999996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6.6716100000000003</v>
      </c>
      <c r="AL9">
        <v>18.001100000000005</v>
      </c>
      <c r="AM9">
        <v>0</v>
      </c>
      <c r="AN9">
        <v>0</v>
      </c>
      <c r="AO9">
        <v>0.37338000000000005</v>
      </c>
      <c r="AP9">
        <v>1.3013575663412229</v>
      </c>
      <c r="AQ9">
        <v>0</v>
      </c>
      <c r="AR9">
        <v>2.8039999999999998</v>
      </c>
      <c r="AS9">
        <v>2.5627500000000003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572.210446548959</v>
      </c>
      <c r="DN9">
        <v>18.79401855927475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82.081198665041157</v>
      </c>
      <c r="L10">
        <v>32.99970985213205</v>
      </c>
      <c r="M10">
        <v>0</v>
      </c>
      <c r="N10">
        <v>0</v>
      </c>
      <c r="O10">
        <v>50.373110592583316</v>
      </c>
      <c r="P10">
        <v>51.295508982035933</v>
      </c>
      <c r="Q10">
        <v>1.0019669950738916</v>
      </c>
      <c r="R10">
        <v>4.9992110205665501</v>
      </c>
      <c r="S10">
        <v>2.9968010005558638</v>
      </c>
      <c r="T10">
        <v>0</v>
      </c>
      <c r="U10">
        <v>292.56265415351226</v>
      </c>
      <c r="V10">
        <v>0</v>
      </c>
      <c r="W10">
        <v>11.483836481882934</v>
      </c>
      <c r="X10">
        <v>24.974910198508557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0.33549999999999996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6.6716100000000003</v>
      </c>
      <c r="AL10">
        <v>18.001100000000005</v>
      </c>
      <c r="AM10">
        <v>0</v>
      </c>
      <c r="AN10">
        <v>0</v>
      </c>
      <c r="AO10">
        <v>0.37338000000000005</v>
      </c>
      <c r="AP10">
        <v>1.3013575663412229</v>
      </c>
      <c r="AQ10">
        <v>0</v>
      </c>
      <c r="AR10">
        <v>13.038600000000001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582.11958621816188</v>
      </c>
      <c r="DN10">
        <v>19.119478890071854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82.081198665041157</v>
      </c>
      <c r="L11">
        <v>32.99970985213205</v>
      </c>
      <c r="M11">
        <v>0</v>
      </c>
      <c r="N11">
        <v>0</v>
      </c>
      <c r="O11">
        <v>50.373110592583316</v>
      </c>
      <c r="P11">
        <v>51.295508982035933</v>
      </c>
      <c r="Q11">
        <v>1.0019669950738916</v>
      </c>
      <c r="R11">
        <v>4.9992110205665501</v>
      </c>
      <c r="S11">
        <v>2.9968010005558638</v>
      </c>
      <c r="T11">
        <v>0</v>
      </c>
      <c r="U11">
        <v>292.56265415351226</v>
      </c>
      <c r="V11">
        <v>0</v>
      </c>
      <c r="W11">
        <v>11.483836481882934</v>
      </c>
      <c r="X11">
        <v>24.974910198508557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0.33549999999999996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6.6716100000000003</v>
      </c>
      <c r="AL11">
        <v>18.001100000000005</v>
      </c>
      <c r="AM11">
        <v>0</v>
      </c>
      <c r="AN11">
        <v>0</v>
      </c>
      <c r="AO11">
        <v>0.37338000000000005</v>
      </c>
      <c r="AP11">
        <v>1.3013575663412229</v>
      </c>
      <c r="AQ11">
        <v>0</v>
      </c>
      <c r="AR11">
        <v>1.6824000000000003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571.12451347975616</v>
      </c>
      <c r="DN11">
        <v>18.758351628477651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82.081198665041157</v>
      </c>
      <c r="L12">
        <v>32.99970985213205</v>
      </c>
      <c r="M12">
        <v>0</v>
      </c>
      <c r="N12">
        <v>0</v>
      </c>
      <c r="O12">
        <v>50.373110592583316</v>
      </c>
      <c r="P12">
        <v>51.295508982035933</v>
      </c>
      <c r="Q12">
        <v>1.0019669950738916</v>
      </c>
      <c r="R12">
        <v>4.9992110205665501</v>
      </c>
      <c r="S12">
        <v>2.9968010005558638</v>
      </c>
      <c r="T12">
        <v>0</v>
      </c>
      <c r="U12">
        <v>292.56265415351226</v>
      </c>
      <c r="V12">
        <v>0</v>
      </c>
      <c r="W12">
        <v>11.483836481882934</v>
      </c>
      <c r="X12">
        <v>24.978639804413906</v>
      </c>
      <c r="Y12">
        <v>0</v>
      </c>
      <c r="Z12">
        <v>0.27939999999999998</v>
      </c>
      <c r="AA12">
        <v>0</v>
      </c>
      <c r="AB12">
        <v>0</v>
      </c>
      <c r="AC12">
        <v>0</v>
      </c>
      <c r="AD12">
        <v>0.33549999999999996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6.6716100000000003</v>
      </c>
      <c r="AL12">
        <v>18.001100000000005</v>
      </c>
      <c r="AM12">
        <v>0</v>
      </c>
      <c r="AN12">
        <v>0</v>
      </c>
      <c r="AO12">
        <v>0.37338000000000005</v>
      </c>
      <c r="AP12">
        <v>1.3013575663412229</v>
      </c>
      <c r="AQ12">
        <v>0</v>
      </c>
      <c r="AR12">
        <v>1.6824000000000003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571.39863948111179</v>
      </c>
      <c r="DN12">
        <v>18.767355233027253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59.998620454545446</v>
      </c>
      <c r="L13">
        <v>32.99970985213205</v>
      </c>
      <c r="M13">
        <v>0</v>
      </c>
      <c r="N13">
        <v>0</v>
      </c>
      <c r="O13">
        <v>50.373110592583316</v>
      </c>
      <c r="P13">
        <v>51.295508982035933</v>
      </c>
      <c r="Q13">
        <v>1.0023135696821517</v>
      </c>
      <c r="R13">
        <v>4.830391643044619</v>
      </c>
      <c r="S13">
        <v>2.9960063752276866</v>
      </c>
      <c r="T13">
        <v>0</v>
      </c>
      <c r="U13">
        <v>292.42116759156488</v>
      </c>
      <c r="V13">
        <v>0</v>
      </c>
      <c r="W13">
        <v>11.485756052992233</v>
      </c>
      <c r="X13">
        <v>19.852192732558144</v>
      </c>
      <c r="Y13">
        <v>0</v>
      </c>
      <c r="Z13">
        <v>1.6562832000000003</v>
      </c>
      <c r="AA13">
        <v>0</v>
      </c>
      <c r="AB13">
        <v>0</v>
      </c>
      <c r="AC13">
        <v>0</v>
      </c>
      <c r="AD13">
        <v>0.33549999999999996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6.6716100000000003</v>
      </c>
      <c r="AL13">
        <v>6.4922000000000022</v>
      </c>
      <c r="AM13">
        <v>0</v>
      </c>
      <c r="AN13">
        <v>0</v>
      </c>
      <c r="AO13">
        <v>0.37338000000000005</v>
      </c>
      <c r="AP13">
        <v>3.0907242200604048</v>
      </c>
      <c r="AQ13">
        <v>0</v>
      </c>
      <c r="AR13">
        <v>2.2432000000000007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537.22135537164615</v>
      </c>
      <c r="DN13">
        <v>17.644929494780815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59.998620454545446</v>
      </c>
      <c r="L14">
        <v>32.99970985213205</v>
      </c>
      <c r="M14">
        <v>0</v>
      </c>
      <c r="N14">
        <v>0</v>
      </c>
      <c r="O14">
        <v>50.373110592583316</v>
      </c>
      <c r="P14">
        <v>51.295508982035933</v>
      </c>
      <c r="Q14">
        <v>1.0023135696821517</v>
      </c>
      <c r="R14">
        <v>4.9973307020016913</v>
      </c>
      <c r="S14">
        <v>2.9960063752276866</v>
      </c>
      <c r="T14">
        <v>0</v>
      </c>
      <c r="U14">
        <v>292.42116759156488</v>
      </c>
      <c r="V14">
        <v>0</v>
      </c>
      <c r="W14">
        <v>11.485756052992233</v>
      </c>
      <c r="X14">
        <v>24.974910198508557</v>
      </c>
      <c r="Y14">
        <v>0</v>
      </c>
      <c r="Z14">
        <v>1.6562832000000003</v>
      </c>
      <c r="AA14">
        <v>0</v>
      </c>
      <c r="AB14">
        <v>0</v>
      </c>
      <c r="AC14">
        <v>0</v>
      </c>
      <c r="AD14">
        <v>0.33549999999999996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6.6716100000000003</v>
      </c>
      <c r="AL14">
        <v>3.3936500000000005</v>
      </c>
      <c r="AM14">
        <v>0</v>
      </c>
      <c r="AN14">
        <v>0</v>
      </c>
      <c r="AO14">
        <v>0.37338000000000005</v>
      </c>
      <c r="AP14">
        <v>3.0907242200604048</v>
      </c>
      <c r="AQ14">
        <v>0</v>
      </c>
      <c r="AR14">
        <v>2.2432000000000007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539.34278492490409</v>
      </c>
      <c r="DN14">
        <v>17.714606466430286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39.650989948898562</v>
      </c>
      <c r="L15">
        <v>32.99970985213205</v>
      </c>
      <c r="M15">
        <v>0</v>
      </c>
      <c r="N15">
        <v>0</v>
      </c>
      <c r="O15">
        <v>50.373110592583316</v>
      </c>
      <c r="P15">
        <v>51.295508982035933</v>
      </c>
      <c r="Q15">
        <v>1.0023135696821517</v>
      </c>
      <c r="R15">
        <v>4.9973307020016913</v>
      </c>
      <c r="S15">
        <v>2.9960063752276866</v>
      </c>
      <c r="T15">
        <v>0</v>
      </c>
      <c r="U15">
        <v>292.42116759156488</v>
      </c>
      <c r="V15">
        <v>0</v>
      </c>
      <c r="W15">
        <v>11.485756052992233</v>
      </c>
      <c r="X15">
        <v>24.974910198508557</v>
      </c>
      <c r="Y15">
        <v>0</v>
      </c>
      <c r="Z15">
        <v>0.27939999999999998</v>
      </c>
      <c r="AA15">
        <v>0</v>
      </c>
      <c r="AB15">
        <v>0</v>
      </c>
      <c r="AC15">
        <v>0</v>
      </c>
      <c r="AD15">
        <v>0.33549999999999996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6.6716100000000003</v>
      </c>
      <c r="AL15">
        <v>3.3936500000000005</v>
      </c>
      <c r="AM15">
        <v>0</v>
      </c>
      <c r="AN15">
        <v>0</v>
      </c>
      <c r="AO15">
        <v>0.37338000000000005</v>
      </c>
      <c r="AP15">
        <v>1.3013575663412229</v>
      </c>
      <c r="AQ15">
        <v>0</v>
      </c>
      <c r="AR15">
        <v>2.2432000000000007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516.57675096526395</v>
      </c>
      <c r="DN15">
        <v>16.966760066704431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38.731656738129047</v>
      </c>
      <c r="L16">
        <v>32.99970985213205</v>
      </c>
      <c r="M16">
        <v>0</v>
      </c>
      <c r="N16">
        <v>0</v>
      </c>
      <c r="O16">
        <v>50.373110592583316</v>
      </c>
      <c r="P16">
        <v>51.295508982035933</v>
      </c>
      <c r="Q16">
        <v>1.0023135696821517</v>
      </c>
      <c r="R16">
        <v>4.9973307020016913</v>
      </c>
      <c r="S16">
        <v>2.9960063752276866</v>
      </c>
      <c r="T16">
        <v>0</v>
      </c>
      <c r="U16">
        <v>292.42116759156488</v>
      </c>
      <c r="V16">
        <v>0</v>
      </c>
      <c r="W16">
        <v>11.485756052992233</v>
      </c>
      <c r="X16">
        <v>24.974910198508557</v>
      </c>
      <c r="Y16">
        <v>0</v>
      </c>
      <c r="Z16">
        <v>0.27939999999999998</v>
      </c>
      <c r="AA16">
        <v>0</v>
      </c>
      <c r="AB16">
        <v>0</v>
      </c>
      <c r="AC16">
        <v>0</v>
      </c>
      <c r="AD16">
        <v>0.33549999999999996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6.6716100000000003</v>
      </c>
      <c r="AL16">
        <v>3.3936500000000005</v>
      </c>
      <c r="AM16">
        <v>0</v>
      </c>
      <c r="AN16">
        <v>0</v>
      </c>
      <c r="AO16">
        <v>0.37338000000000005</v>
      </c>
      <c r="AP16">
        <v>1.3013575663412229</v>
      </c>
      <c r="AQ16">
        <v>0</v>
      </c>
      <c r="AR16">
        <v>2.2432000000000007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515.68665255171993</v>
      </c>
      <c r="DN16">
        <v>16.937525269478932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59.998620454545446</v>
      </c>
      <c r="L17">
        <v>32.99970985213205</v>
      </c>
      <c r="M17">
        <v>0</v>
      </c>
      <c r="N17">
        <v>0</v>
      </c>
      <c r="O17">
        <v>50.373110592583316</v>
      </c>
      <c r="P17">
        <v>51.295508982035933</v>
      </c>
      <c r="Q17">
        <v>1.0023135696821517</v>
      </c>
      <c r="R17">
        <v>4.9973307020016913</v>
      </c>
      <c r="S17">
        <v>2.9960063752276866</v>
      </c>
      <c r="T17">
        <v>0</v>
      </c>
      <c r="U17">
        <v>292.42116759156488</v>
      </c>
      <c r="V17">
        <v>0</v>
      </c>
      <c r="W17">
        <v>11.485756052992233</v>
      </c>
      <c r="X17">
        <v>24.974910198508557</v>
      </c>
      <c r="Y17">
        <v>0</v>
      </c>
      <c r="Z17">
        <v>0.27939999999999998</v>
      </c>
      <c r="AA17">
        <v>0</v>
      </c>
      <c r="AB17">
        <v>0</v>
      </c>
      <c r="AC17">
        <v>0</v>
      </c>
      <c r="AD17">
        <v>0.33549999999999996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6.6716100000000003</v>
      </c>
      <c r="AL17">
        <v>3.3936500000000005</v>
      </c>
      <c r="AM17">
        <v>0</v>
      </c>
      <c r="AN17">
        <v>0</v>
      </c>
      <c r="AO17">
        <v>0.37338000000000005</v>
      </c>
      <c r="AP17">
        <v>1.3013575663412229</v>
      </c>
      <c r="AQ17">
        <v>0</v>
      </c>
      <c r="AR17">
        <v>2.2432000000000007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536.27732679762789</v>
      </c>
      <c r="DN17">
        <v>17.613814739987326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40.289921736927447</v>
      </c>
      <c r="L18">
        <v>32.99970985213205</v>
      </c>
      <c r="M18">
        <v>0</v>
      </c>
      <c r="N18">
        <v>0</v>
      </c>
      <c r="O18">
        <v>50.373110592583316</v>
      </c>
      <c r="P18">
        <v>51.295508982035933</v>
      </c>
      <c r="Q18">
        <v>1.0023135696821517</v>
      </c>
      <c r="R18">
        <v>4.9973307020016913</v>
      </c>
      <c r="S18">
        <v>2.9960063752276866</v>
      </c>
      <c r="T18">
        <v>0</v>
      </c>
      <c r="U18">
        <v>292.42116759156488</v>
      </c>
      <c r="V18">
        <v>0</v>
      </c>
      <c r="W18">
        <v>11.485756052992233</v>
      </c>
      <c r="X18">
        <v>24.974910198508557</v>
      </c>
      <c r="Y18">
        <v>0</v>
      </c>
      <c r="Z18">
        <v>0.27939999999999998</v>
      </c>
      <c r="AA18">
        <v>0</v>
      </c>
      <c r="AB18">
        <v>0</v>
      </c>
      <c r="AC18">
        <v>0</v>
      </c>
      <c r="AD18">
        <v>0.33549999999999996</v>
      </c>
      <c r="AE18">
        <v>4.1858595999999997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6.6716100000000003</v>
      </c>
      <c r="AL18">
        <v>3.3936500000000005</v>
      </c>
      <c r="AM18">
        <v>0</v>
      </c>
      <c r="AN18">
        <v>0</v>
      </c>
      <c r="AO18">
        <v>0.37338000000000005</v>
      </c>
      <c r="AP18">
        <v>1.3013575663412229</v>
      </c>
      <c r="AQ18">
        <v>0</v>
      </c>
      <c r="AR18">
        <v>2.2432000000000007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517.19536472276127</v>
      </c>
      <c r="DN18">
        <v>16.987078097236044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38.731656738129047</v>
      </c>
      <c r="L19">
        <v>32.99970985213205</v>
      </c>
      <c r="M19">
        <v>0</v>
      </c>
      <c r="N19">
        <v>0</v>
      </c>
      <c r="O19">
        <v>50.373110592583316</v>
      </c>
      <c r="P19">
        <v>51.295508982035933</v>
      </c>
      <c r="Q19">
        <v>1.0023135696821517</v>
      </c>
      <c r="R19">
        <v>4.9973307020016913</v>
      </c>
      <c r="S19">
        <v>2.9960063752276866</v>
      </c>
      <c r="T19">
        <v>0</v>
      </c>
      <c r="U19">
        <v>292.42116759156488</v>
      </c>
      <c r="V19">
        <v>0</v>
      </c>
      <c r="W19">
        <v>11.485756052992233</v>
      </c>
      <c r="X19">
        <v>24.974910198508557</v>
      </c>
      <c r="Y19">
        <v>0</v>
      </c>
      <c r="Z19">
        <v>0.27939999999999998</v>
      </c>
      <c r="AA19">
        <v>0</v>
      </c>
      <c r="AB19">
        <v>0</v>
      </c>
      <c r="AC19">
        <v>0</v>
      </c>
      <c r="AD19">
        <v>0.33549999999999996</v>
      </c>
      <c r="AE19">
        <v>4.1858595999999997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6.6716100000000003</v>
      </c>
      <c r="AL19">
        <v>3.3936500000000005</v>
      </c>
      <c r="AM19">
        <v>0</v>
      </c>
      <c r="AN19">
        <v>0</v>
      </c>
      <c r="AO19">
        <v>0.37338000000000005</v>
      </c>
      <c r="AP19">
        <v>1.3013575663412229</v>
      </c>
      <c r="AQ19">
        <v>0</v>
      </c>
      <c r="AR19">
        <v>2.2432000000000007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515.68665255171993</v>
      </c>
      <c r="DN19">
        <v>16.937525269478932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38.731656738129047</v>
      </c>
      <c r="L20">
        <v>32.99970985213205</v>
      </c>
      <c r="M20">
        <v>0</v>
      </c>
      <c r="N20">
        <v>0</v>
      </c>
      <c r="O20">
        <v>50.373110592583316</v>
      </c>
      <c r="P20">
        <v>51.295508982035933</v>
      </c>
      <c r="Q20">
        <v>1.0023135696821517</v>
      </c>
      <c r="R20">
        <v>4.9973307020016913</v>
      </c>
      <c r="S20">
        <v>2.9960063752276866</v>
      </c>
      <c r="T20">
        <v>0</v>
      </c>
      <c r="U20">
        <v>292.42116759156488</v>
      </c>
      <c r="V20">
        <v>0</v>
      </c>
      <c r="W20">
        <v>4.9992811733333324</v>
      </c>
      <c r="X20">
        <v>24.974910198508557</v>
      </c>
      <c r="Y20">
        <v>0</v>
      </c>
      <c r="Z20">
        <v>0.27939999999999998</v>
      </c>
      <c r="AA20">
        <v>0</v>
      </c>
      <c r="AB20">
        <v>0</v>
      </c>
      <c r="AC20">
        <v>0</v>
      </c>
      <c r="AD20">
        <v>0.33549999999999996</v>
      </c>
      <c r="AE20">
        <v>4.1858595999999997</v>
      </c>
      <c r="AF20">
        <v>0</v>
      </c>
      <c r="AG20">
        <v>0</v>
      </c>
      <c r="AH20">
        <v>5.2918800000000008</v>
      </c>
      <c r="AI20">
        <v>0</v>
      </c>
      <c r="AJ20">
        <v>0</v>
      </c>
      <c r="AK20">
        <v>6.6716100000000003</v>
      </c>
      <c r="AL20">
        <v>3.3936500000000005</v>
      </c>
      <c r="AM20">
        <v>0</v>
      </c>
      <c r="AN20">
        <v>0</v>
      </c>
      <c r="AO20">
        <v>0.37338000000000005</v>
      </c>
      <c r="AP20">
        <v>1.3013575663412229</v>
      </c>
      <c r="AQ20">
        <v>0</v>
      </c>
      <c r="AR20">
        <v>2.2432000000000007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514.53004588907993</v>
      </c>
      <c r="DN20">
        <v>16.899537052460023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38.731656738129047</v>
      </c>
      <c r="L21">
        <v>32.99970985213205</v>
      </c>
      <c r="M21">
        <v>0</v>
      </c>
      <c r="N21">
        <v>0</v>
      </c>
      <c r="O21">
        <v>50.373110592583316</v>
      </c>
      <c r="P21">
        <v>51.295508982035933</v>
      </c>
      <c r="Q21">
        <v>1.0023135696821517</v>
      </c>
      <c r="R21">
        <v>4.9973307020016913</v>
      </c>
      <c r="S21">
        <v>2.9960063752276866</v>
      </c>
      <c r="T21">
        <v>0</v>
      </c>
      <c r="U21">
        <v>292.42116759156488</v>
      </c>
      <c r="V21">
        <v>0</v>
      </c>
      <c r="W21">
        <v>4.9992811733333324</v>
      </c>
      <c r="X21">
        <v>24.974910198508557</v>
      </c>
      <c r="Y21">
        <v>0</v>
      </c>
      <c r="Z21">
        <v>0.27939999999999998</v>
      </c>
      <c r="AA21">
        <v>0</v>
      </c>
      <c r="AB21">
        <v>0</v>
      </c>
      <c r="AC21">
        <v>0</v>
      </c>
      <c r="AD21">
        <v>0.33549999999999996</v>
      </c>
      <c r="AE21">
        <v>4.1858595999999997</v>
      </c>
      <c r="AF21">
        <v>0</v>
      </c>
      <c r="AG21">
        <v>0</v>
      </c>
      <c r="AH21">
        <v>5.2918800000000008</v>
      </c>
      <c r="AI21">
        <v>0</v>
      </c>
      <c r="AJ21">
        <v>0</v>
      </c>
      <c r="AK21">
        <v>6.6716100000000003</v>
      </c>
      <c r="AL21">
        <v>3.3936500000000005</v>
      </c>
      <c r="AM21">
        <v>0</v>
      </c>
      <c r="AN21">
        <v>0</v>
      </c>
      <c r="AO21">
        <v>0.37338000000000005</v>
      </c>
      <c r="AP21">
        <v>1.3013575663412229</v>
      </c>
      <c r="AQ21">
        <v>0</v>
      </c>
      <c r="AR21">
        <v>2.2432000000000007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514.53004588907993</v>
      </c>
      <c r="DN21">
        <v>16.899537052460023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38.731656738129047</v>
      </c>
      <c r="L22">
        <v>32.999726543509965</v>
      </c>
      <c r="M22">
        <v>0</v>
      </c>
      <c r="N22">
        <v>0</v>
      </c>
      <c r="O22">
        <v>50.373110592583316</v>
      </c>
      <c r="P22">
        <v>51.295508982035933</v>
      </c>
      <c r="Q22">
        <v>1.0023135696821517</v>
      </c>
      <c r="R22">
        <v>4.9973307020016913</v>
      </c>
      <c r="S22">
        <v>2.9960063752276866</v>
      </c>
      <c r="T22">
        <v>0</v>
      </c>
      <c r="U22">
        <v>292.42116759156488</v>
      </c>
      <c r="V22">
        <v>0</v>
      </c>
      <c r="W22">
        <v>4.9992811733333324</v>
      </c>
      <c r="X22">
        <v>24.974910198508557</v>
      </c>
      <c r="Y22">
        <v>0</v>
      </c>
      <c r="Z22">
        <v>0.27939999999999998</v>
      </c>
      <c r="AA22">
        <v>0</v>
      </c>
      <c r="AB22">
        <v>3.345368000000001</v>
      </c>
      <c r="AC22">
        <v>0</v>
      </c>
      <c r="AD22">
        <v>0.33549999999999996</v>
      </c>
      <c r="AE22">
        <v>4.1858595999999997</v>
      </c>
      <c r="AF22">
        <v>0</v>
      </c>
      <c r="AG22">
        <v>0</v>
      </c>
      <c r="AH22">
        <v>5.2918800000000008</v>
      </c>
      <c r="AI22">
        <v>0</v>
      </c>
      <c r="AJ22">
        <v>0</v>
      </c>
      <c r="AK22">
        <v>6.6716100000000003</v>
      </c>
      <c r="AL22">
        <v>3.3936500000000005</v>
      </c>
      <c r="AM22">
        <v>0</v>
      </c>
      <c r="AN22">
        <v>0</v>
      </c>
      <c r="AO22">
        <v>0.37338000000000005</v>
      </c>
      <c r="AP22">
        <v>1.3013575663412229</v>
      </c>
      <c r="AQ22">
        <v>0</v>
      </c>
      <c r="AR22">
        <v>2.2432000000000007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517.76904741636372</v>
      </c>
      <c r="DN22">
        <v>17.005920216554166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38.731656738129047</v>
      </c>
      <c r="L23">
        <v>32.999063287888688</v>
      </c>
      <c r="M23">
        <v>0</v>
      </c>
      <c r="N23">
        <v>0</v>
      </c>
      <c r="O23">
        <v>50.373110592583316</v>
      </c>
      <c r="P23">
        <v>51.295508982035933</v>
      </c>
      <c r="Q23">
        <v>1.0023135696821517</v>
      </c>
      <c r="R23">
        <v>4.9973307020016913</v>
      </c>
      <c r="S23">
        <v>2.9960063752276866</v>
      </c>
      <c r="T23">
        <v>0</v>
      </c>
      <c r="U23">
        <v>292.42116759156488</v>
      </c>
      <c r="V23">
        <v>5.267713004484305</v>
      </c>
      <c r="W23">
        <v>11.485756052992233</v>
      </c>
      <c r="X23">
        <v>24.974910198508557</v>
      </c>
      <c r="Y23">
        <v>0</v>
      </c>
      <c r="Z23">
        <v>0.27939999999999998</v>
      </c>
      <c r="AA23">
        <v>0</v>
      </c>
      <c r="AB23">
        <v>3.345368000000001</v>
      </c>
      <c r="AC23">
        <v>0</v>
      </c>
      <c r="AD23">
        <v>0.33549999999999996</v>
      </c>
      <c r="AE23">
        <v>8.3717192000000011</v>
      </c>
      <c r="AF23">
        <v>0</v>
      </c>
      <c r="AG23">
        <v>0</v>
      </c>
      <c r="AH23">
        <v>5.2918800000000008</v>
      </c>
      <c r="AI23">
        <v>0</v>
      </c>
      <c r="AJ23">
        <v>0</v>
      </c>
      <c r="AK23">
        <v>6.6716100000000003</v>
      </c>
      <c r="AL23">
        <v>3.3936500000000005</v>
      </c>
      <c r="AM23">
        <v>0</v>
      </c>
      <c r="AN23">
        <v>0</v>
      </c>
      <c r="AO23">
        <v>0.37338000000000005</v>
      </c>
      <c r="AP23">
        <v>1.3013575663412229</v>
      </c>
      <c r="AQ23">
        <v>0</v>
      </c>
      <c r="AR23">
        <v>2.2432000000000007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533.20155904874071</v>
      </c>
      <c r="DN23">
        <v>17.512792812699207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38.731656738129047</v>
      </c>
      <c r="L24">
        <v>32.999628993772916</v>
      </c>
      <c r="M24">
        <v>0</v>
      </c>
      <c r="N24">
        <v>0</v>
      </c>
      <c r="O24">
        <v>50.373110592583316</v>
      </c>
      <c r="P24">
        <v>51.295508982035933</v>
      </c>
      <c r="Q24">
        <v>1.0023135696821517</v>
      </c>
      <c r="R24">
        <v>4.9973307020016913</v>
      </c>
      <c r="S24">
        <v>2.9960063752276866</v>
      </c>
      <c r="T24">
        <v>0</v>
      </c>
      <c r="U24">
        <v>292.42116759156488</v>
      </c>
      <c r="V24">
        <v>5.267713004484305</v>
      </c>
      <c r="W24">
        <v>11.485756052992233</v>
      </c>
      <c r="X24">
        <v>24.974910198508557</v>
      </c>
      <c r="Y24">
        <v>0</v>
      </c>
      <c r="Z24">
        <v>0.27939999999999998</v>
      </c>
      <c r="AA24">
        <v>0</v>
      </c>
      <c r="AB24">
        <v>3.345368000000001</v>
      </c>
      <c r="AC24">
        <v>0</v>
      </c>
      <c r="AD24">
        <v>0.33549999999999996</v>
      </c>
      <c r="AE24">
        <v>8.3717192000000011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6.6716100000000003</v>
      </c>
      <c r="AL24">
        <v>3.3936500000000005</v>
      </c>
      <c r="AM24">
        <v>1.3205400000000003</v>
      </c>
      <c r="AN24">
        <v>0</v>
      </c>
      <c r="AO24">
        <v>0.37338000000000005</v>
      </c>
      <c r="AP24">
        <v>1.3013575663412229</v>
      </c>
      <c r="AQ24">
        <v>0</v>
      </c>
      <c r="AR24">
        <v>2.2432000000000007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538.67268836001278</v>
      </c>
      <c r="DN24">
        <v>17.692489207311343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78.520091499478426</v>
      </c>
      <c r="L25">
        <v>32.999373893245625</v>
      </c>
      <c r="M25">
        <v>0</v>
      </c>
      <c r="N25">
        <v>3.2016393442622952</v>
      </c>
      <c r="O25">
        <v>50.373110592583316</v>
      </c>
      <c r="P25">
        <v>51.295508982035933</v>
      </c>
      <c r="Q25">
        <v>1.0023135696821517</v>
      </c>
      <c r="R25">
        <v>4.9973307020016913</v>
      </c>
      <c r="S25">
        <v>2.9960063752276866</v>
      </c>
      <c r="T25">
        <v>0</v>
      </c>
      <c r="U25">
        <v>292.42116759156488</v>
      </c>
      <c r="V25">
        <v>5.267713004484305</v>
      </c>
      <c r="W25">
        <v>11.485756052992233</v>
      </c>
      <c r="X25">
        <v>24.974910198508557</v>
      </c>
      <c r="Y25">
        <v>0</v>
      </c>
      <c r="Z25">
        <v>0.27939999999999998</v>
      </c>
      <c r="AA25">
        <v>0</v>
      </c>
      <c r="AB25">
        <v>3.345368000000001</v>
      </c>
      <c r="AC25">
        <v>0</v>
      </c>
      <c r="AD25">
        <v>2.3203180000000003</v>
      </c>
      <c r="AE25">
        <v>8.3717192000000011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6.6716100000000003</v>
      </c>
      <c r="AL25">
        <v>3.3936500000000005</v>
      </c>
      <c r="AM25">
        <v>1.3205400000000003</v>
      </c>
      <c r="AN25">
        <v>0</v>
      </c>
      <c r="AO25">
        <v>0.37338000000000005</v>
      </c>
      <c r="AP25">
        <v>1.3013575663412229</v>
      </c>
      <c r="AQ25">
        <v>0</v>
      </c>
      <c r="AR25">
        <v>2.2432000000000007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586.87494851097472</v>
      </c>
      <c r="DN25">
        <v>19.27566606143381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82.079749622013907</v>
      </c>
      <c r="L26">
        <v>32.999640700633762</v>
      </c>
      <c r="M26">
        <v>0</v>
      </c>
      <c r="N26">
        <v>5.4533769230769229</v>
      </c>
      <c r="O26">
        <v>50.373110592583316</v>
      </c>
      <c r="P26">
        <v>51.295508982035933</v>
      </c>
      <c r="Q26">
        <v>1.0023135696821517</v>
      </c>
      <c r="R26">
        <v>4.9973307020016913</v>
      </c>
      <c r="S26">
        <v>2.9960063752276866</v>
      </c>
      <c r="T26">
        <v>0</v>
      </c>
      <c r="U26">
        <v>292.42116759156488</v>
      </c>
      <c r="V26">
        <v>5.267713004484305</v>
      </c>
      <c r="W26">
        <v>11.485756052992233</v>
      </c>
      <c r="X26">
        <v>24.974910198508557</v>
      </c>
      <c r="Y26">
        <v>0</v>
      </c>
      <c r="Z26">
        <v>0.27939999999999998</v>
      </c>
      <c r="AA26">
        <v>2.2071813685271575</v>
      </c>
      <c r="AB26">
        <v>6.690736000000002</v>
      </c>
      <c r="AC26">
        <v>0</v>
      </c>
      <c r="AD26">
        <v>4.6299000000000001</v>
      </c>
      <c r="AE26">
        <v>8.3717192000000011</v>
      </c>
      <c r="AF26">
        <v>0</v>
      </c>
      <c r="AG26">
        <v>0</v>
      </c>
      <c r="AH26">
        <v>19.243200000000002</v>
      </c>
      <c r="AI26">
        <v>0.9699000000000001</v>
      </c>
      <c r="AJ26">
        <v>0</v>
      </c>
      <c r="AK26">
        <v>6.6716100000000003</v>
      </c>
      <c r="AL26">
        <v>3.3936500000000005</v>
      </c>
      <c r="AM26">
        <v>1.3205400000000003</v>
      </c>
      <c r="AN26">
        <v>0</v>
      </c>
      <c r="AO26">
        <v>0.37338000000000005</v>
      </c>
      <c r="AP26">
        <v>1.3013575663412229</v>
      </c>
      <c r="AQ26">
        <v>0</v>
      </c>
      <c r="AR26">
        <v>2.2432000000000007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605.71073932802665</v>
      </c>
      <c r="DN26">
        <v>19.894369121647255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82.079749622013907</v>
      </c>
      <c r="L27">
        <v>32.999373324273698</v>
      </c>
      <c r="M27">
        <v>0</v>
      </c>
      <c r="N27">
        <v>0</v>
      </c>
      <c r="O27">
        <v>50.373110592583316</v>
      </c>
      <c r="P27">
        <v>51.295508982035933</v>
      </c>
      <c r="Q27">
        <v>1.0023135696821517</v>
      </c>
      <c r="R27">
        <v>4.9973307020016913</v>
      </c>
      <c r="S27">
        <v>2.9960063752276866</v>
      </c>
      <c r="T27">
        <v>0</v>
      </c>
      <c r="U27">
        <v>292.42116759156488</v>
      </c>
      <c r="V27">
        <v>5.267713004484305</v>
      </c>
      <c r="W27">
        <v>11.485756052992233</v>
      </c>
      <c r="X27">
        <v>24.974910198508557</v>
      </c>
      <c r="Y27">
        <v>0</v>
      </c>
      <c r="Z27">
        <v>0.83819999999999995</v>
      </c>
      <c r="AA27">
        <v>5.7186062730021812</v>
      </c>
      <c r="AB27">
        <v>6.690736000000002</v>
      </c>
      <c r="AC27">
        <v>2.4578399999999996</v>
      </c>
      <c r="AD27">
        <v>6.9448499999999989</v>
      </c>
      <c r="AE27">
        <v>12.557578799999998</v>
      </c>
      <c r="AF27">
        <v>0</v>
      </c>
      <c r="AG27">
        <v>0</v>
      </c>
      <c r="AH27">
        <v>26.459400000000002</v>
      </c>
      <c r="AI27">
        <v>4.1524652000000009</v>
      </c>
      <c r="AJ27">
        <v>0</v>
      </c>
      <c r="AK27">
        <v>6.6716100000000003</v>
      </c>
      <c r="AL27">
        <v>3.3936500000000005</v>
      </c>
      <c r="AM27">
        <v>1.3205400000000003</v>
      </c>
      <c r="AN27">
        <v>0</v>
      </c>
      <c r="AO27">
        <v>0.37338000000000005</v>
      </c>
      <c r="AP27">
        <v>1.3013575663412229</v>
      </c>
      <c r="AQ27">
        <v>0</v>
      </c>
      <c r="AR27">
        <v>2.2432000000000007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623.11308227116854</v>
      </c>
      <c r="DN27">
        <v>20.466021583543309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58.087979783393507</v>
      </c>
      <c r="L28">
        <v>32.999095475805944</v>
      </c>
      <c r="M28">
        <v>0</v>
      </c>
      <c r="N28">
        <v>0</v>
      </c>
      <c r="O28">
        <v>50.373110592583316</v>
      </c>
      <c r="P28">
        <v>51.295508982035933</v>
      </c>
      <c r="Q28">
        <v>1.0023135696821517</v>
      </c>
      <c r="R28">
        <v>4.9973307020016913</v>
      </c>
      <c r="S28">
        <v>2.9960063752276866</v>
      </c>
      <c r="T28">
        <v>0</v>
      </c>
      <c r="U28">
        <v>292.42116759156488</v>
      </c>
      <c r="V28">
        <v>5.267713004484305</v>
      </c>
      <c r="W28">
        <v>11.485756052992233</v>
      </c>
      <c r="X28">
        <v>24.974910198508557</v>
      </c>
      <c r="Y28">
        <v>0</v>
      </c>
      <c r="Z28">
        <v>4.9688496000000004</v>
      </c>
      <c r="AA28">
        <v>10.694796994772499</v>
      </c>
      <c r="AB28">
        <v>10.036104000000002</v>
      </c>
      <c r="AC28">
        <v>7.3809581492068457</v>
      </c>
      <c r="AD28">
        <v>9.2812720000000013</v>
      </c>
      <c r="AE28">
        <v>12.557578799999998</v>
      </c>
      <c r="AF28">
        <v>0</v>
      </c>
      <c r="AG28">
        <v>0</v>
      </c>
      <c r="AH28">
        <v>35.648028000000004</v>
      </c>
      <c r="AI28">
        <v>4.1524652000000009</v>
      </c>
      <c r="AJ28">
        <v>0</v>
      </c>
      <c r="AK28">
        <v>6.6716100000000003</v>
      </c>
      <c r="AL28">
        <v>3.3936500000000005</v>
      </c>
      <c r="AM28">
        <v>4.0144416000000005</v>
      </c>
      <c r="AN28">
        <v>0</v>
      </c>
      <c r="AO28">
        <v>0.37338000000000005</v>
      </c>
      <c r="AP28">
        <v>1.3013575663412229</v>
      </c>
      <c r="AQ28">
        <v>0</v>
      </c>
      <c r="AR28">
        <v>2.2432000000000007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630.47344853087554</v>
      </c>
      <c r="DN28">
        <v>20.707885707725502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58.087979783393507</v>
      </c>
      <c r="L29">
        <v>32.999686507273026</v>
      </c>
      <c r="M29">
        <v>0</v>
      </c>
      <c r="N29">
        <v>12.643785140119762</v>
      </c>
      <c r="O29">
        <v>50.373110592583316</v>
      </c>
      <c r="P29">
        <v>51.295508982035933</v>
      </c>
      <c r="Q29">
        <v>1.0023135696821517</v>
      </c>
      <c r="R29">
        <v>4.9973307020016913</v>
      </c>
      <c r="S29">
        <v>2.9960063752276866</v>
      </c>
      <c r="T29">
        <v>0</v>
      </c>
      <c r="U29">
        <v>292.42116759156488</v>
      </c>
      <c r="V29">
        <v>5.267713004484305</v>
      </c>
      <c r="W29">
        <v>11.485756052992233</v>
      </c>
      <c r="X29">
        <v>24.974910198508557</v>
      </c>
      <c r="Y29">
        <v>0</v>
      </c>
      <c r="Z29">
        <v>4.9688496000000004</v>
      </c>
      <c r="AA29">
        <v>10.694796994772499</v>
      </c>
      <c r="AB29">
        <v>10.036104000000002</v>
      </c>
      <c r="AC29">
        <v>7.3809581492068457</v>
      </c>
      <c r="AD29">
        <v>9.2812720000000013</v>
      </c>
      <c r="AE29">
        <v>12.557578799999998</v>
      </c>
      <c r="AF29">
        <v>0</v>
      </c>
      <c r="AG29">
        <v>0</v>
      </c>
      <c r="AH29">
        <v>35.648028000000004</v>
      </c>
      <c r="AI29">
        <v>4.1524652000000009</v>
      </c>
      <c r="AJ29">
        <v>0</v>
      </c>
      <c r="AK29">
        <v>6.6716100000000003</v>
      </c>
      <c r="AL29">
        <v>3.3936500000000005</v>
      </c>
      <c r="AM29">
        <v>4.0144416000000005</v>
      </c>
      <c r="AN29">
        <v>0</v>
      </c>
      <c r="AO29">
        <v>0.37338000000000005</v>
      </c>
      <c r="AP29">
        <v>1.3013575663412229</v>
      </c>
      <c r="AQ29">
        <v>0</v>
      </c>
      <c r="AR29">
        <v>2.2432000000000007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642.71573363460777</v>
      </c>
      <c r="DN29">
        <v>21.109976775580051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58.087979783393507</v>
      </c>
      <c r="L30">
        <v>32.99970985213205</v>
      </c>
      <c r="M30">
        <v>0</v>
      </c>
      <c r="N30">
        <v>14.399562049934298</v>
      </c>
      <c r="O30">
        <v>50.373110592583316</v>
      </c>
      <c r="P30">
        <v>51.295508982035933</v>
      </c>
      <c r="Q30">
        <v>1.0023135696821517</v>
      </c>
      <c r="R30">
        <v>4.9973307020016913</v>
      </c>
      <c r="S30">
        <v>2.9960063752276866</v>
      </c>
      <c r="T30">
        <v>0</v>
      </c>
      <c r="U30">
        <v>292.42116759156488</v>
      </c>
      <c r="V30">
        <v>5.267713004484305</v>
      </c>
      <c r="W30">
        <v>11.485756052992233</v>
      </c>
      <c r="X30">
        <v>24.974910198508557</v>
      </c>
      <c r="Y30">
        <v>0</v>
      </c>
      <c r="Z30">
        <v>4.9688496000000004</v>
      </c>
      <c r="AA30">
        <v>10.694796994772499</v>
      </c>
      <c r="AB30">
        <v>10.036104000000002</v>
      </c>
      <c r="AC30">
        <v>7.3809581492068457</v>
      </c>
      <c r="AD30">
        <v>9.2812720000000013</v>
      </c>
      <c r="AE30">
        <v>12.557578799999998</v>
      </c>
      <c r="AF30">
        <v>0</v>
      </c>
      <c r="AG30">
        <v>0</v>
      </c>
      <c r="AH30">
        <v>35.648028000000004</v>
      </c>
      <c r="AI30">
        <v>4.1524652000000009</v>
      </c>
      <c r="AJ30">
        <v>0</v>
      </c>
      <c r="AK30">
        <v>6.6716100000000003</v>
      </c>
      <c r="AL30">
        <v>3.3936500000000005</v>
      </c>
      <c r="AM30">
        <v>4.0144416000000005</v>
      </c>
      <c r="AN30">
        <v>0</v>
      </c>
      <c r="AO30">
        <v>0.37338000000000005</v>
      </c>
      <c r="AP30">
        <v>1.3013575663412229</v>
      </c>
      <c r="AQ30">
        <v>0</v>
      </c>
      <c r="AR30">
        <v>2.2432000000000007</v>
      </c>
      <c r="AS30">
        <v>2.8019399999999997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644.64728311408203</v>
      </c>
      <c r="DN30">
        <v>21.173417550779217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58.087979783393507</v>
      </c>
      <c r="L31">
        <v>32.99970985213205</v>
      </c>
      <c r="M31">
        <v>0</v>
      </c>
      <c r="N31">
        <v>14.399562049934298</v>
      </c>
      <c r="O31">
        <v>50.373110592583316</v>
      </c>
      <c r="P31">
        <v>51.295508982035933</v>
      </c>
      <c r="Q31">
        <v>1.0023135696821517</v>
      </c>
      <c r="R31">
        <v>4.9973307020016913</v>
      </c>
      <c r="S31">
        <v>2.9960063752276866</v>
      </c>
      <c r="T31">
        <v>0</v>
      </c>
      <c r="U31">
        <v>292.42116759156488</v>
      </c>
      <c r="V31">
        <v>5.267713004484305</v>
      </c>
      <c r="W31">
        <v>11.485756052992233</v>
      </c>
      <c r="X31">
        <v>24.974910198508557</v>
      </c>
      <c r="Y31">
        <v>0</v>
      </c>
      <c r="Z31">
        <v>4.9688496000000004</v>
      </c>
      <c r="AA31">
        <v>10.694796994772499</v>
      </c>
      <c r="AB31">
        <v>10.036104000000002</v>
      </c>
      <c r="AC31">
        <v>7.3809581492068457</v>
      </c>
      <c r="AD31">
        <v>9.2812720000000013</v>
      </c>
      <c r="AE31">
        <v>12.557578799999998</v>
      </c>
      <c r="AF31">
        <v>0</v>
      </c>
      <c r="AG31">
        <v>0</v>
      </c>
      <c r="AH31">
        <v>35.648028000000004</v>
      </c>
      <c r="AI31">
        <v>4.1524652000000009</v>
      </c>
      <c r="AJ31">
        <v>0</v>
      </c>
      <c r="AK31">
        <v>6.6716100000000003</v>
      </c>
      <c r="AL31">
        <v>3.3936500000000005</v>
      </c>
      <c r="AM31">
        <v>4.0144416000000005</v>
      </c>
      <c r="AN31">
        <v>0</v>
      </c>
      <c r="AO31">
        <v>0.37338000000000005</v>
      </c>
      <c r="AP31">
        <v>1.3013575663412229</v>
      </c>
      <c r="AQ31">
        <v>0</v>
      </c>
      <c r="AR31">
        <v>13.038600000000001</v>
      </c>
      <c r="AS31">
        <v>8.1023902983942904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660.23128527025824</v>
      </c>
      <c r="DN31">
        <v>21.685265692997277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82.079749622013907</v>
      </c>
      <c r="L32">
        <v>32.999532384654877</v>
      </c>
      <c r="M32">
        <v>0</v>
      </c>
      <c r="N32">
        <v>14.399562049934298</v>
      </c>
      <c r="O32">
        <v>50.373110592583316</v>
      </c>
      <c r="P32">
        <v>51.295508982035933</v>
      </c>
      <c r="Q32">
        <v>1.0023135696821517</v>
      </c>
      <c r="R32">
        <v>4.9973307020016913</v>
      </c>
      <c r="S32">
        <v>2.9960063752276866</v>
      </c>
      <c r="T32">
        <v>0</v>
      </c>
      <c r="U32">
        <v>292.42116759156488</v>
      </c>
      <c r="V32">
        <v>5.267713004484305</v>
      </c>
      <c r="W32">
        <v>11.485756052992233</v>
      </c>
      <c r="X32">
        <v>24.974910198508557</v>
      </c>
      <c r="Y32">
        <v>0</v>
      </c>
      <c r="Z32">
        <v>1.6562832000000003</v>
      </c>
      <c r="AA32">
        <v>3.5515554748118809</v>
      </c>
      <c r="AB32">
        <v>10.036104000000002</v>
      </c>
      <c r="AC32">
        <v>2.4578399999999996</v>
      </c>
      <c r="AD32">
        <v>6.9448499999999989</v>
      </c>
      <c r="AE32">
        <v>12.557578799999998</v>
      </c>
      <c r="AF32">
        <v>0</v>
      </c>
      <c r="AG32">
        <v>0</v>
      </c>
      <c r="AH32">
        <v>26.459400000000002</v>
      </c>
      <c r="AI32">
        <v>4.1524652000000009</v>
      </c>
      <c r="AJ32">
        <v>0</v>
      </c>
      <c r="AK32">
        <v>6.6716100000000003</v>
      </c>
      <c r="AL32">
        <v>3.3936500000000005</v>
      </c>
      <c r="AM32">
        <v>4.0144416000000005</v>
      </c>
      <c r="AN32">
        <v>0</v>
      </c>
      <c r="AO32">
        <v>0.37338000000000005</v>
      </c>
      <c r="AP32">
        <v>1.3013575663412229</v>
      </c>
      <c r="AQ32">
        <v>0</v>
      </c>
      <c r="AR32">
        <v>13.038600000000001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657.41167805392581</v>
      </c>
      <c r="DN32">
        <v>21.592489211305562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82.079749622013907</v>
      </c>
      <c r="L33">
        <v>50.000272353976364</v>
      </c>
      <c r="M33">
        <v>0</v>
      </c>
      <c r="N33">
        <v>14.399562049934298</v>
      </c>
      <c r="O33">
        <v>50.373110592583316</v>
      </c>
      <c r="P33">
        <v>51.295508982035933</v>
      </c>
      <c r="Q33">
        <v>1.0022066439522996</v>
      </c>
      <c r="R33">
        <v>4.9973307020016913</v>
      </c>
      <c r="S33">
        <v>2.9961392811296532</v>
      </c>
      <c r="T33">
        <v>0</v>
      </c>
      <c r="U33">
        <v>292.42116759156488</v>
      </c>
      <c r="V33">
        <v>5.267713004484305</v>
      </c>
      <c r="W33">
        <v>11.485756052992233</v>
      </c>
      <c r="X33">
        <v>24.974910198508557</v>
      </c>
      <c r="Y33">
        <v>0</v>
      </c>
      <c r="Z33">
        <v>0</v>
      </c>
      <c r="AA33">
        <v>2.2071813685271575</v>
      </c>
      <c r="AB33">
        <v>6.690736000000002</v>
      </c>
      <c r="AC33">
        <v>0</v>
      </c>
      <c r="AD33">
        <v>4.6299000000000001</v>
      </c>
      <c r="AE33">
        <v>12.557578799999998</v>
      </c>
      <c r="AF33">
        <v>0</v>
      </c>
      <c r="AG33">
        <v>0</v>
      </c>
      <c r="AH33">
        <v>19.243200000000002</v>
      </c>
      <c r="AI33">
        <v>0.9699000000000001</v>
      </c>
      <c r="AJ33">
        <v>0</v>
      </c>
      <c r="AK33">
        <v>6.6716100000000003</v>
      </c>
      <c r="AL33">
        <v>3.3936500000000005</v>
      </c>
      <c r="AM33">
        <v>4.0144416000000005</v>
      </c>
      <c r="AN33">
        <v>0</v>
      </c>
      <c r="AO33">
        <v>0.37338000000000005</v>
      </c>
      <c r="AP33">
        <v>1.3013575663412229</v>
      </c>
      <c r="AQ33">
        <v>0</v>
      </c>
      <c r="AR33">
        <v>3.3648000000000007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643.67235518556618</v>
      </c>
      <c r="DN33">
        <v>21.141197522874137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82.079749622013907</v>
      </c>
      <c r="L34">
        <v>32.99987505726542</v>
      </c>
      <c r="M34">
        <v>0</v>
      </c>
      <c r="N34">
        <v>14.399562049934298</v>
      </c>
      <c r="O34">
        <v>50.373110592583316</v>
      </c>
      <c r="P34">
        <v>51.295508982035933</v>
      </c>
      <c r="Q34">
        <v>1.0022066439522996</v>
      </c>
      <c r="R34">
        <v>4.9973307020016913</v>
      </c>
      <c r="S34">
        <v>2.9961392811296532</v>
      </c>
      <c r="T34">
        <v>0</v>
      </c>
      <c r="U34">
        <v>292.42116759156488</v>
      </c>
      <c r="V34">
        <v>5.267713004484305</v>
      </c>
      <c r="W34">
        <v>11.485756052992233</v>
      </c>
      <c r="X34">
        <v>24.974910198508557</v>
      </c>
      <c r="Y34">
        <v>0</v>
      </c>
      <c r="Z34">
        <v>0</v>
      </c>
      <c r="AA34">
        <v>0</v>
      </c>
      <c r="AB34">
        <v>3.345368000000001</v>
      </c>
      <c r="AC34">
        <v>0</v>
      </c>
      <c r="AD34">
        <v>2.5497999999999998</v>
      </c>
      <c r="AE34">
        <v>12.557578799999998</v>
      </c>
      <c r="AF34">
        <v>0</v>
      </c>
      <c r="AG34">
        <v>0</v>
      </c>
      <c r="AH34">
        <v>14.432400000000001</v>
      </c>
      <c r="AI34">
        <v>0</v>
      </c>
      <c r="AJ34">
        <v>0</v>
      </c>
      <c r="AK34">
        <v>6.6716100000000003</v>
      </c>
      <c r="AL34">
        <v>3.3936500000000005</v>
      </c>
      <c r="AM34">
        <v>4.0144416000000005</v>
      </c>
      <c r="AN34">
        <v>0</v>
      </c>
      <c r="AO34">
        <v>0.37338000000000005</v>
      </c>
      <c r="AP34">
        <v>1.3013575663412229</v>
      </c>
      <c r="AQ34">
        <v>0</v>
      </c>
      <c r="AR34">
        <v>3.3648000000000007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614.22581605455514</v>
      </c>
      <c r="DN34">
        <v>20.17398998864703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73.507889940995014</v>
      </c>
      <c r="L35">
        <v>33.000436427116668</v>
      </c>
      <c r="M35">
        <v>0</v>
      </c>
      <c r="N35">
        <v>14.399562049934298</v>
      </c>
      <c r="O35">
        <v>50.373110592583316</v>
      </c>
      <c r="P35">
        <v>51.295508982035933</v>
      </c>
      <c r="Q35">
        <v>1.0022066439522996</v>
      </c>
      <c r="R35">
        <v>2.996787343951786</v>
      </c>
      <c r="S35">
        <v>2.9961392811296532</v>
      </c>
      <c r="T35">
        <v>0</v>
      </c>
      <c r="U35">
        <v>292.42116759156488</v>
      </c>
      <c r="V35">
        <v>0</v>
      </c>
      <c r="W35">
        <v>11.485756052992233</v>
      </c>
      <c r="X35">
        <v>24.974910198508557</v>
      </c>
      <c r="Y35">
        <v>0</v>
      </c>
      <c r="Z35">
        <v>0</v>
      </c>
      <c r="AA35">
        <v>0</v>
      </c>
      <c r="AB35">
        <v>3.345368000000001</v>
      </c>
      <c r="AC35">
        <v>0</v>
      </c>
      <c r="AD35">
        <v>0</v>
      </c>
      <c r="AE35">
        <v>12.557578799999998</v>
      </c>
      <c r="AF35">
        <v>0</v>
      </c>
      <c r="AG35">
        <v>0</v>
      </c>
      <c r="AH35">
        <v>9.6216000000000008</v>
      </c>
      <c r="AI35">
        <v>0</v>
      </c>
      <c r="AJ35">
        <v>0</v>
      </c>
      <c r="AK35">
        <v>6.6716100000000003</v>
      </c>
      <c r="AL35">
        <v>3.3936500000000005</v>
      </c>
      <c r="AM35">
        <v>4.0144416000000005</v>
      </c>
      <c r="AN35">
        <v>0</v>
      </c>
      <c r="AO35">
        <v>0.37338000000000005</v>
      </c>
      <c r="AP35">
        <v>1.3013575663412229</v>
      </c>
      <c r="AQ35">
        <v>0</v>
      </c>
      <c r="AR35">
        <v>3.3648000000000007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591.763420853458</v>
      </c>
      <c r="DN35">
        <v>19.436230516042123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40.002319473391132</v>
      </c>
      <c r="L36">
        <v>32.999649880375792</v>
      </c>
      <c r="M36">
        <v>0</v>
      </c>
      <c r="N36">
        <v>14.399562049934298</v>
      </c>
      <c r="O36">
        <v>50.373110592583316</v>
      </c>
      <c r="P36">
        <v>51.295508982035933</v>
      </c>
      <c r="Q36">
        <v>1.0022066439522996</v>
      </c>
      <c r="R36">
        <v>2.996787343951786</v>
      </c>
      <c r="S36">
        <v>2.9961392811296532</v>
      </c>
      <c r="T36">
        <v>0</v>
      </c>
      <c r="U36">
        <v>292.42116759156488</v>
      </c>
      <c r="V36">
        <v>0</v>
      </c>
      <c r="W36">
        <v>11.485756052992233</v>
      </c>
      <c r="X36">
        <v>24.974910198508557</v>
      </c>
      <c r="Y36">
        <v>0</v>
      </c>
      <c r="Z36">
        <v>0</v>
      </c>
      <c r="AA36">
        <v>0</v>
      </c>
      <c r="AB36">
        <v>3.345368000000001</v>
      </c>
      <c r="AC36">
        <v>0</v>
      </c>
      <c r="AD36">
        <v>0</v>
      </c>
      <c r="AE36">
        <v>12.557578799999998</v>
      </c>
      <c r="AF36">
        <v>0</v>
      </c>
      <c r="AG36">
        <v>0</v>
      </c>
      <c r="AH36">
        <v>5.2918800000000008</v>
      </c>
      <c r="AI36">
        <v>0</v>
      </c>
      <c r="AJ36">
        <v>0</v>
      </c>
      <c r="AK36">
        <v>6.6716100000000003</v>
      </c>
      <c r="AL36">
        <v>3.3936500000000005</v>
      </c>
      <c r="AM36">
        <v>2.6817120000000005</v>
      </c>
      <c r="AN36">
        <v>0</v>
      </c>
      <c r="AO36">
        <v>0.37338000000000005</v>
      </c>
      <c r="AP36">
        <v>1.3013575663412229</v>
      </c>
      <c r="AQ36">
        <v>0</v>
      </c>
      <c r="AR36">
        <v>3.3648000000000007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553.84018767251575</v>
      </c>
      <c r="DN36">
        <v>18.190657082639468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40.002319473391132</v>
      </c>
      <c r="L37">
        <v>32.999649880375792</v>
      </c>
      <c r="M37">
        <v>0</v>
      </c>
      <c r="N37">
        <v>14.399562049934298</v>
      </c>
      <c r="O37">
        <v>50.373110592583316</v>
      </c>
      <c r="P37">
        <v>51.295508982035933</v>
      </c>
      <c r="Q37">
        <v>1.0022066439522996</v>
      </c>
      <c r="R37">
        <v>2.996787343951786</v>
      </c>
      <c r="S37">
        <v>2.9961392811296532</v>
      </c>
      <c r="T37">
        <v>0</v>
      </c>
      <c r="U37">
        <v>292.42116759156488</v>
      </c>
      <c r="V37">
        <v>0</v>
      </c>
      <c r="W37">
        <v>11.485756052992233</v>
      </c>
      <c r="X37">
        <v>24.974910198508557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12.557578799999998</v>
      </c>
      <c r="AF37">
        <v>0</v>
      </c>
      <c r="AG37">
        <v>0</v>
      </c>
      <c r="AH37">
        <v>5.2918800000000008</v>
      </c>
      <c r="AI37">
        <v>0</v>
      </c>
      <c r="AJ37">
        <v>0</v>
      </c>
      <c r="AK37">
        <v>6.6716100000000003</v>
      </c>
      <c r="AL37">
        <v>6.4922000000000022</v>
      </c>
      <c r="AM37">
        <v>1.3408560000000003</v>
      </c>
      <c r="AN37">
        <v>0</v>
      </c>
      <c r="AO37">
        <v>0.37338000000000005</v>
      </c>
      <c r="AP37">
        <v>1.3013575663412229</v>
      </c>
      <c r="AQ37">
        <v>0</v>
      </c>
      <c r="AR37">
        <v>3.9256000000000006</v>
      </c>
      <c r="AS37">
        <v>2.8019399999999997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550.9530575286575</v>
      </c>
      <c r="DN37">
        <v>18.095830928103666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40.001273324939291</v>
      </c>
      <c r="L38">
        <v>32.999649880375792</v>
      </c>
      <c r="M38">
        <v>0</v>
      </c>
      <c r="N38">
        <v>14.399562049934298</v>
      </c>
      <c r="O38">
        <v>50.373110592583316</v>
      </c>
      <c r="P38">
        <v>51.295508982035933</v>
      </c>
      <c r="Q38">
        <v>1.0022066439522996</v>
      </c>
      <c r="R38">
        <v>2.996787343951786</v>
      </c>
      <c r="S38">
        <v>2.9961392811296532</v>
      </c>
      <c r="T38">
        <v>0</v>
      </c>
      <c r="U38">
        <v>292.42116759156488</v>
      </c>
      <c r="V38">
        <v>0</v>
      </c>
      <c r="W38">
        <v>11.485756052992233</v>
      </c>
      <c r="X38">
        <v>24.974910198508557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12.557578799999998</v>
      </c>
      <c r="AF38">
        <v>0</v>
      </c>
      <c r="AG38">
        <v>0</v>
      </c>
      <c r="AH38">
        <v>5.2918800000000008</v>
      </c>
      <c r="AI38">
        <v>0</v>
      </c>
      <c r="AJ38">
        <v>0</v>
      </c>
      <c r="AK38">
        <v>6.6716100000000003</v>
      </c>
      <c r="AL38">
        <v>18.001100000000005</v>
      </c>
      <c r="AM38">
        <v>1.3103820000000002</v>
      </c>
      <c r="AN38">
        <v>0</v>
      </c>
      <c r="AO38">
        <v>0.37338000000000005</v>
      </c>
      <c r="AP38">
        <v>1.3013575663412229</v>
      </c>
      <c r="AQ38">
        <v>0</v>
      </c>
      <c r="AR38">
        <v>3.9256000000000006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561.83387273864707</v>
      </c>
      <c r="DN38">
        <v>18.453205569662209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40.002379991133438</v>
      </c>
      <c r="L39">
        <v>32.999649880375792</v>
      </c>
      <c r="M39">
        <v>0</v>
      </c>
      <c r="N39">
        <v>14.399562049934298</v>
      </c>
      <c r="O39">
        <v>50.373110592583316</v>
      </c>
      <c r="P39">
        <v>51.295508982035933</v>
      </c>
      <c r="Q39">
        <v>1.0022066439522996</v>
      </c>
      <c r="R39">
        <v>2.996787343951786</v>
      </c>
      <c r="S39">
        <v>2.9961392811296532</v>
      </c>
      <c r="T39">
        <v>0</v>
      </c>
      <c r="U39">
        <v>292.42116759156488</v>
      </c>
      <c r="V39">
        <v>0</v>
      </c>
      <c r="W39">
        <v>11.485756052992233</v>
      </c>
      <c r="X39">
        <v>24.974910198508557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5.2918800000000008</v>
      </c>
      <c r="AI39">
        <v>0</v>
      </c>
      <c r="AJ39">
        <v>0</v>
      </c>
      <c r="AK39">
        <v>6.6716100000000003</v>
      </c>
      <c r="AL39">
        <v>18.001100000000005</v>
      </c>
      <c r="AM39">
        <v>0</v>
      </c>
      <c r="AN39">
        <v>0</v>
      </c>
      <c r="AO39">
        <v>0.37338000000000005</v>
      </c>
      <c r="AP39">
        <v>1.3013575663412229</v>
      </c>
      <c r="AQ39">
        <v>0</v>
      </c>
      <c r="AR39">
        <v>13.038600000000001</v>
      </c>
      <c r="AS39">
        <v>2.5627500000000003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561.28394043852643</v>
      </c>
      <c r="DN39">
        <v>18.435143335976903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40.001981906584589</v>
      </c>
      <c r="L40">
        <v>40.002088578622114</v>
      </c>
      <c r="M40">
        <v>0</v>
      </c>
      <c r="N40">
        <v>14.399562049934298</v>
      </c>
      <c r="O40">
        <v>50.373110592583316</v>
      </c>
      <c r="P40">
        <v>51.295508982035933</v>
      </c>
      <c r="Q40">
        <v>1.0022066439522996</v>
      </c>
      <c r="R40">
        <v>2.996787343951786</v>
      </c>
      <c r="S40">
        <v>2.9961392811296532</v>
      </c>
      <c r="T40">
        <v>0</v>
      </c>
      <c r="U40">
        <v>292.42116759156488</v>
      </c>
      <c r="V40">
        <v>0</v>
      </c>
      <c r="W40">
        <v>11.485756052992233</v>
      </c>
      <c r="X40">
        <v>24.974910198508557</v>
      </c>
      <c r="Y40">
        <v>0</v>
      </c>
      <c r="Z40">
        <v>0</v>
      </c>
      <c r="AA40">
        <v>0</v>
      </c>
      <c r="AB40">
        <v>3.345368000000001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5.2918800000000008</v>
      </c>
      <c r="AI40">
        <v>0</v>
      </c>
      <c r="AJ40">
        <v>0</v>
      </c>
      <c r="AK40">
        <v>6.6716100000000003</v>
      </c>
      <c r="AL40">
        <v>18.001100000000005</v>
      </c>
      <c r="AM40">
        <v>0</v>
      </c>
      <c r="AN40">
        <v>0</v>
      </c>
      <c r="AO40">
        <v>0.37338000000000005</v>
      </c>
      <c r="AP40">
        <v>1.3013575663412229</v>
      </c>
      <c r="AQ40">
        <v>0</v>
      </c>
      <c r="AR40">
        <v>13.038600000000001</v>
      </c>
      <c r="AS40">
        <v>2.5627500000000003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568.06331615994429</v>
      </c>
      <c r="DN40">
        <v>18.657808228256659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38.731663196251958</v>
      </c>
      <c r="L41">
        <v>32.999649880375792</v>
      </c>
      <c r="M41">
        <v>0</v>
      </c>
      <c r="N41">
        <v>14.872689678152215</v>
      </c>
      <c r="O41">
        <v>50.373110592583316</v>
      </c>
      <c r="P41">
        <v>51.295508982035933</v>
      </c>
      <c r="Q41">
        <v>1.0022066439522996</v>
      </c>
      <c r="R41">
        <v>2.996787343951786</v>
      </c>
      <c r="S41">
        <v>2.9961392811296532</v>
      </c>
      <c r="T41">
        <v>0</v>
      </c>
      <c r="U41">
        <v>292.42116759156488</v>
      </c>
      <c r="V41">
        <v>0</v>
      </c>
      <c r="W41">
        <v>4.9992811733333324</v>
      </c>
      <c r="X41">
        <v>24.974910198508557</v>
      </c>
      <c r="Y41">
        <v>0</v>
      </c>
      <c r="Z41">
        <v>0</v>
      </c>
      <c r="AA41">
        <v>0</v>
      </c>
      <c r="AB41">
        <v>3.345368000000001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5.2918800000000008</v>
      </c>
      <c r="AI41">
        <v>0</v>
      </c>
      <c r="AJ41">
        <v>0</v>
      </c>
      <c r="AK41">
        <v>6.6716100000000003</v>
      </c>
      <c r="AL41">
        <v>18.001100000000005</v>
      </c>
      <c r="AM41">
        <v>0</v>
      </c>
      <c r="AN41">
        <v>0</v>
      </c>
      <c r="AO41">
        <v>0.37338000000000005</v>
      </c>
      <c r="AP41">
        <v>3.0907242200604048</v>
      </c>
      <c r="AQ41">
        <v>0</v>
      </c>
      <c r="AR41">
        <v>3.3648000000000007</v>
      </c>
      <c r="AS41">
        <v>2.3918999999999997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546.43227939238159</v>
      </c>
      <c r="DN41">
        <v>17.947456989518429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33.639740541384697</v>
      </c>
      <c r="L42">
        <v>32.999649880375792</v>
      </c>
      <c r="M42">
        <v>0</v>
      </c>
      <c r="N42">
        <v>14.872131147540985</v>
      </c>
      <c r="O42">
        <v>50.373110592583316</v>
      </c>
      <c r="P42">
        <v>51.295508982035933</v>
      </c>
      <c r="Q42">
        <v>1.0022066439522996</v>
      </c>
      <c r="R42">
        <v>2.996787343951786</v>
      </c>
      <c r="S42">
        <v>2.9961392811296532</v>
      </c>
      <c r="T42">
        <v>0</v>
      </c>
      <c r="U42">
        <v>292.42116759156488</v>
      </c>
      <c r="V42">
        <v>0</v>
      </c>
      <c r="W42">
        <v>4.9992811733333324</v>
      </c>
      <c r="X42">
        <v>24.974910198508557</v>
      </c>
      <c r="Y42">
        <v>0</v>
      </c>
      <c r="Z42">
        <v>0</v>
      </c>
      <c r="AA42">
        <v>0</v>
      </c>
      <c r="AB42">
        <v>3.345368000000001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5.2918800000000008</v>
      </c>
      <c r="AI42">
        <v>0</v>
      </c>
      <c r="AJ42">
        <v>0</v>
      </c>
      <c r="AK42">
        <v>6.6716100000000003</v>
      </c>
      <c r="AL42">
        <v>6.4922000000000022</v>
      </c>
      <c r="AM42">
        <v>0</v>
      </c>
      <c r="AN42">
        <v>0</v>
      </c>
      <c r="AO42">
        <v>0.37338000000000005</v>
      </c>
      <c r="AP42">
        <v>3.0907242200604048</v>
      </c>
      <c r="AQ42">
        <v>0</v>
      </c>
      <c r="AR42">
        <v>3.3648000000000007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530.35882214846242</v>
      </c>
      <c r="DN42">
        <v>17.419533047959106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38.730963147185172</v>
      </c>
      <c r="L43">
        <v>32.999649880375792</v>
      </c>
      <c r="M43">
        <v>0</v>
      </c>
      <c r="N43">
        <v>14.872131147540985</v>
      </c>
      <c r="O43">
        <v>50.373110592583316</v>
      </c>
      <c r="P43">
        <v>51.295508982035933</v>
      </c>
      <c r="Q43">
        <v>1.0022066439522996</v>
      </c>
      <c r="R43">
        <v>2.996787343951786</v>
      </c>
      <c r="S43">
        <v>2.9961392811296532</v>
      </c>
      <c r="T43">
        <v>0</v>
      </c>
      <c r="U43">
        <v>292.42116759156488</v>
      </c>
      <c r="V43">
        <v>0</v>
      </c>
      <c r="W43">
        <v>4.9992811733333324</v>
      </c>
      <c r="X43">
        <v>24.974910198508557</v>
      </c>
      <c r="Y43">
        <v>0</v>
      </c>
      <c r="Z43">
        <v>0</v>
      </c>
      <c r="AA43">
        <v>0</v>
      </c>
      <c r="AB43">
        <v>3.345368000000001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5.2918800000000008</v>
      </c>
      <c r="AI43">
        <v>0</v>
      </c>
      <c r="AJ43">
        <v>0</v>
      </c>
      <c r="AK43">
        <v>6.6716100000000003</v>
      </c>
      <c r="AL43">
        <v>3.3936500000000005</v>
      </c>
      <c r="AM43">
        <v>0</v>
      </c>
      <c r="AN43">
        <v>0</v>
      </c>
      <c r="AO43">
        <v>0.37338000000000005</v>
      </c>
      <c r="AP43">
        <v>3.0907242200604048</v>
      </c>
      <c r="AQ43">
        <v>0</v>
      </c>
      <c r="AR43">
        <v>3.3648000000000007</v>
      </c>
      <c r="AS43">
        <v>2.3918999999999997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532.28812781618842</v>
      </c>
      <c r="DN43">
        <v>17.482899986033509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38.731328250227449</v>
      </c>
      <c r="L44">
        <v>32.999649880375792</v>
      </c>
      <c r="M44">
        <v>0</v>
      </c>
      <c r="N44">
        <v>14.872131147540985</v>
      </c>
      <c r="O44">
        <v>50.373110592583316</v>
      </c>
      <c r="P44">
        <v>51.295508982035933</v>
      </c>
      <c r="Q44">
        <v>1.0022066439522996</v>
      </c>
      <c r="R44">
        <v>2.996787343951786</v>
      </c>
      <c r="S44">
        <v>2.9961392811296532</v>
      </c>
      <c r="T44">
        <v>0</v>
      </c>
      <c r="U44">
        <v>292.42116759156488</v>
      </c>
      <c r="V44">
        <v>0</v>
      </c>
      <c r="W44">
        <v>4.9992811733333324</v>
      </c>
      <c r="X44">
        <v>24.974910198508557</v>
      </c>
      <c r="Y44">
        <v>0</v>
      </c>
      <c r="Z44">
        <v>0</v>
      </c>
      <c r="AA44">
        <v>0</v>
      </c>
      <c r="AB44">
        <v>3.345368000000001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5.2918800000000008</v>
      </c>
      <c r="AI44">
        <v>0</v>
      </c>
      <c r="AJ44">
        <v>0</v>
      </c>
      <c r="AK44">
        <v>6.6716100000000003</v>
      </c>
      <c r="AL44">
        <v>3.3936500000000005</v>
      </c>
      <c r="AM44">
        <v>0</v>
      </c>
      <c r="AN44">
        <v>0</v>
      </c>
      <c r="AO44">
        <v>0.37338000000000005</v>
      </c>
      <c r="AP44">
        <v>3.0907242200604048</v>
      </c>
      <c r="AQ44">
        <v>0</v>
      </c>
      <c r="AR44">
        <v>3.3648000000000007</v>
      </c>
      <c r="AS44">
        <v>2.3918999999999997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532.28848130952292</v>
      </c>
      <c r="DN44">
        <v>17.482911595741385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38.731328250227449</v>
      </c>
      <c r="L45">
        <v>32.999649880375792</v>
      </c>
      <c r="M45">
        <v>0</v>
      </c>
      <c r="N45">
        <v>14.397049180327871</v>
      </c>
      <c r="O45">
        <v>50.373110592583316</v>
      </c>
      <c r="P45">
        <v>51.295508982035933</v>
      </c>
      <c r="Q45">
        <v>1.0022066439522996</v>
      </c>
      <c r="R45">
        <v>2.996787343951786</v>
      </c>
      <c r="S45">
        <v>2.9961392811296532</v>
      </c>
      <c r="T45">
        <v>0</v>
      </c>
      <c r="U45">
        <v>292.42116759156488</v>
      </c>
      <c r="V45">
        <v>0</v>
      </c>
      <c r="W45">
        <v>4.9992811733333324</v>
      </c>
      <c r="X45">
        <v>24.974910198508557</v>
      </c>
      <c r="Y45">
        <v>0</v>
      </c>
      <c r="Z45">
        <v>0</v>
      </c>
      <c r="AA45">
        <v>0</v>
      </c>
      <c r="AB45">
        <v>3.345368000000001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5.2918800000000008</v>
      </c>
      <c r="AI45">
        <v>0</v>
      </c>
      <c r="AJ45">
        <v>0</v>
      </c>
      <c r="AK45">
        <v>6.6716100000000003</v>
      </c>
      <c r="AL45">
        <v>3.3936500000000005</v>
      </c>
      <c r="AM45">
        <v>0</v>
      </c>
      <c r="AN45">
        <v>0</v>
      </c>
      <c r="AO45">
        <v>0.37338000000000005</v>
      </c>
      <c r="AP45">
        <v>1.3013575663412229</v>
      </c>
      <c r="AQ45">
        <v>0</v>
      </c>
      <c r="AR45">
        <v>3.3648000000000007</v>
      </c>
      <c r="AS45">
        <v>2.3918999999999997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530.09614724759081</v>
      </c>
      <c r="DN45">
        <v>17.410797036741052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38.731328250227449</v>
      </c>
      <c r="L46">
        <v>32.999649880375792</v>
      </c>
      <c r="M46">
        <v>0</v>
      </c>
      <c r="N46">
        <v>14.397049180327871</v>
      </c>
      <c r="O46">
        <v>50.373110592583316</v>
      </c>
      <c r="P46">
        <v>51.295508982035933</v>
      </c>
      <c r="Q46">
        <v>1.0022066439522996</v>
      </c>
      <c r="R46">
        <v>2.996787343951786</v>
      </c>
      <c r="S46">
        <v>2.9961392811296532</v>
      </c>
      <c r="T46">
        <v>0</v>
      </c>
      <c r="U46">
        <v>292.42116759156488</v>
      </c>
      <c r="V46">
        <v>0</v>
      </c>
      <c r="W46">
        <v>4.9992811733333324</v>
      </c>
      <c r="X46">
        <v>24.974910198508557</v>
      </c>
      <c r="Y46">
        <v>0</v>
      </c>
      <c r="Z46">
        <v>0</v>
      </c>
      <c r="AA46">
        <v>0</v>
      </c>
      <c r="AB46">
        <v>3.345368000000001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5.2918800000000008</v>
      </c>
      <c r="AI46">
        <v>0</v>
      </c>
      <c r="AJ46">
        <v>0</v>
      </c>
      <c r="AK46">
        <v>6.6716100000000003</v>
      </c>
      <c r="AL46">
        <v>3.3936500000000005</v>
      </c>
      <c r="AM46">
        <v>0</v>
      </c>
      <c r="AN46">
        <v>0</v>
      </c>
      <c r="AO46">
        <v>0.37338000000000005</v>
      </c>
      <c r="AP46">
        <v>1.3013575663412229</v>
      </c>
      <c r="AQ46">
        <v>0</v>
      </c>
      <c r="AR46">
        <v>3.3648000000000007</v>
      </c>
      <c r="AS46">
        <v>2.3918999999999997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530.09614724759081</v>
      </c>
      <c r="DN46">
        <v>17.410797036741052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35.591655619072739</v>
      </c>
      <c r="L47">
        <v>32.999649880375792</v>
      </c>
      <c r="M47">
        <v>0</v>
      </c>
      <c r="N47">
        <v>14.397049180327871</v>
      </c>
      <c r="O47">
        <v>50.373110592583316</v>
      </c>
      <c r="P47">
        <v>51.295508982035933</v>
      </c>
      <c r="Q47">
        <v>1.0022066439522996</v>
      </c>
      <c r="R47">
        <v>2.996787343951786</v>
      </c>
      <c r="S47">
        <v>2.9961392811296532</v>
      </c>
      <c r="T47">
        <v>0</v>
      </c>
      <c r="U47">
        <v>292.42116759156488</v>
      </c>
      <c r="V47">
        <v>0</v>
      </c>
      <c r="W47">
        <v>4.9992811733333324</v>
      </c>
      <c r="X47">
        <v>24.974910198508557</v>
      </c>
      <c r="Y47">
        <v>0</v>
      </c>
      <c r="Z47">
        <v>0</v>
      </c>
      <c r="AA47">
        <v>0</v>
      </c>
      <c r="AB47">
        <v>3.345368000000001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5.2918800000000008</v>
      </c>
      <c r="AI47">
        <v>0</v>
      </c>
      <c r="AJ47">
        <v>0</v>
      </c>
      <c r="AK47">
        <v>6.6716100000000003</v>
      </c>
      <c r="AL47">
        <v>3.3936500000000005</v>
      </c>
      <c r="AM47">
        <v>0</v>
      </c>
      <c r="AN47">
        <v>0</v>
      </c>
      <c r="AO47">
        <v>0.37338000000000005</v>
      </c>
      <c r="AP47">
        <v>1.3013575663412229</v>
      </c>
      <c r="AQ47">
        <v>0</v>
      </c>
      <c r="AR47">
        <v>3.3648000000000007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527.05631626251295</v>
      </c>
      <c r="DN47">
        <v>17.310955390664276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38.73166972604163</v>
      </c>
      <c r="L48">
        <v>32.999649880375792</v>
      </c>
      <c r="M48">
        <v>0</v>
      </c>
      <c r="N48">
        <v>14.397049180327871</v>
      </c>
      <c r="O48">
        <v>50.373110592583316</v>
      </c>
      <c r="P48">
        <v>51.295508982035933</v>
      </c>
      <c r="Q48">
        <v>1.0022066439522996</v>
      </c>
      <c r="R48">
        <v>2.996787343951786</v>
      </c>
      <c r="S48">
        <v>2.9961392811296532</v>
      </c>
      <c r="T48">
        <v>0</v>
      </c>
      <c r="U48">
        <v>292.42116759156488</v>
      </c>
      <c r="V48">
        <v>0</v>
      </c>
      <c r="W48">
        <v>4.8437089424364119</v>
      </c>
      <c r="X48">
        <v>24.974910198508557</v>
      </c>
      <c r="Y48">
        <v>0</v>
      </c>
      <c r="Z48">
        <v>0</v>
      </c>
      <c r="AA48">
        <v>0</v>
      </c>
      <c r="AB48">
        <v>3.345368000000001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5.2918800000000008</v>
      </c>
      <c r="AI48">
        <v>0</v>
      </c>
      <c r="AJ48">
        <v>0</v>
      </c>
      <c r="AK48">
        <v>6.6716100000000003</v>
      </c>
      <c r="AL48">
        <v>3.3936500000000005</v>
      </c>
      <c r="AM48">
        <v>0</v>
      </c>
      <c r="AN48">
        <v>0</v>
      </c>
      <c r="AO48">
        <v>0.37338000000000005</v>
      </c>
      <c r="AP48">
        <v>1.3013575663412229</v>
      </c>
      <c r="AQ48">
        <v>0</v>
      </c>
      <c r="AR48">
        <v>3.3648000000000007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529.94585281101627</v>
      </c>
      <c r="DN48">
        <v>17.405860718232951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37.50246919385129</v>
      </c>
      <c r="L49">
        <v>32.99970985213205</v>
      </c>
      <c r="M49">
        <v>0</v>
      </c>
      <c r="N49">
        <v>14.397049180327871</v>
      </c>
      <c r="O49">
        <v>50.373110592583316</v>
      </c>
      <c r="P49">
        <v>51.295508982035933</v>
      </c>
      <c r="Q49">
        <v>2.4789653788687298</v>
      </c>
      <c r="R49">
        <v>4.996950542994079</v>
      </c>
      <c r="S49">
        <v>2.997206227967097</v>
      </c>
      <c r="T49">
        <v>0</v>
      </c>
      <c r="U49">
        <v>292.42116759156488</v>
      </c>
      <c r="V49">
        <v>0</v>
      </c>
      <c r="W49">
        <v>4.8437089424364119</v>
      </c>
      <c r="X49">
        <v>24.974910198508557</v>
      </c>
      <c r="Y49">
        <v>0</v>
      </c>
      <c r="Z49">
        <v>0</v>
      </c>
      <c r="AA49">
        <v>0</v>
      </c>
      <c r="AB49">
        <v>3.345368000000001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5.2918800000000008</v>
      </c>
      <c r="AI49">
        <v>0</v>
      </c>
      <c r="AJ49">
        <v>0</v>
      </c>
      <c r="AK49">
        <v>6.6716100000000003</v>
      </c>
      <c r="AL49">
        <v>3.3936500000000005</v>
      </c>
      <c r="AM49">
        <v>0</v>
      </c>
      <c r="AN49">
        <v>0</v>
      </c>
      <c r="AO49">
        <v>0.37338000000000005</v>
      </c>
      <c r="AP49">
        <v>1.3013575663412229</v>
      </c>
      <c r="AQ49">
        <v>0</v>
      </c>
      <c r="AR49">
        <v>3.3648000000000007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532.12318779080726</v>
      </c>
      <c r="DN49">
        <v>17.477374058804138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37.50246919385129</v>
      </c>
      <c r="L50">
        <v>32.99970985213205</v>
      </c>
      <c r="M50">
        <v>0</v>
      </c>
      <c r="N50">
        <v>14.397049180327871</v>
      </c>
      <c r="O50">
        <v>50.373110592583316</v>
      </c>
      <c r="P50">
        <v>51.295508982035933</v>
      </c>
      <c r="Q50">
        <v>2.5406603537981272</v>
      </c>
      <c r="R50">
        <v>4.9973307020016913</v>
      </c>
      <c r="S50">
        <v>2.997206227967097</v>
      </c>
      <c r="T50">
        <v>0</v>
      </c>
      <c r="U50">
        <v>292.42116759156488</v>
      </c>
      <c r="V50">
        <v>0</v>
      </c>
      <c r="W50">
        <v>4.8437089424364119</v>
      </c>
      <c r="X50">
        <v>24.974910198508557</v>
      </c>
      <c r="Y50">
        <v>0</v>
      </c>
      <c r="Z50">
        <v>0</v>
      </c>
      <c r="AA50">
        <v>0</v>
      </c>
      <c r="AB50">
        <v>3.345368000000001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5.2918800000000008</v>
      </c>
      <c r="AI50">
        <v>0</v>
      </c>
      <c r="AJ50">
        <v>0</v>
      </c>
      <c r="AK50">
        <v>6.6716100000000003</v>
      </c>
      <c r="AL50">
        <v>3.3936500000000005</v>
      </c>
      <c r="AM50">
        <v>0</v>
      </c>
      <c r="AN50">
        <v>0</v>
      </c>
      <c r="AO50">
        <v>0.37338000000000005</v>
      </c>
      <c r="AP50">
        <v>1.3013575663412229</v>
      </c>
      <c r="AQ50">
        <v>0</v>
      </c>
      <c r="AR50">
        <v>3.3648000000000007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532.18328912696359</v>
      </c>
      <c r="DN50">
        <v>17.479347856584823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37.502388530440626</v>
      </c>
      <c r="L51">
        <v>32.99970985213205</v>
      </c>
      <c r="M51">
        <v>0</v>
      </c>
      <c r="N51">
        <v>14.397049180327871</v>
      </c>
      <c r="O51">
        <v>50.373110592583316</v>
      </c>
      <c r="P51">
        <v>51.295508982035933</v>
      </c>
      <c r="Q51">
        <v>2.5406603537981272</v>
      </c>
      <c r="R51">
        <v>4.9982450488145043</v>
      </c>
      <c r="S51">
        <v>2.997206227967097</v>
      </c>
      <c r="T51">
        <v>0</v>
      </c>
      <c r="U51">
        <v>292.42116759156488</v>
      </c>
      <c r="V51">
        <v>0</v>
      </c>
      <c r="W51">
        <v>4.8437089424364119</v>
      </c>
      <c r="X51">
        <v>24.974910198508557</v>
      </c>
      <c r="Y51">
        <v>0</v>
      </c>
      <c r="Z51">
        <v>0</v>
      </c>
      <c r="AA51">
        <v>0</v>
      </c>
      <c r="AB51">
        <v>3.345368000000001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5.2918800000000008</v>
      </c>
      <c r="AI51">
        <v>0</v>
      </c>
      <c r="AJ51">
        <v>0</v>
      </c>
      <c r="AK51">
        <v>6.6716100000000003</v>
      </c>
      <c r="AL51">
        <v>3.3936500000000005</v>
      </c>
      <c r="AM51">
        <v>0</v>
      </c>
      <c r="AN51">
        <v>0</v>
      </c>
      <c r="AO51">
        <v>0.37338000000000005</v>
      </c>
      <c r="AP51">
        <v>1.3013575663412229</v>
      </c>
      <c r="AQ51">
        <v>0</v>
      </c>
      <c r="AR51">
        <v>3.3648000000000007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532.18409623080481</v>
      </c>
      <c r="DN51">
        <v>17.479374436145733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37.502388530440626</v>
      </c>
      <c r="L52">
        <v>32.99970985213205</v>
      </c>
      <c r="M52">
        <v>0</v>
      </c>
      <c r="N52">
        <v>14.397049180327871</v>
      </c>
      <c r="O52">
        <v>50.373110592583316</v>
      </c>
      <c r="P52">
        <v>51.295508982035933</v>
      </c>
      <c r="Q52">
        <v>2.5406603537981272</v>
      </c>
      <c r="R52">
        <v>4.9982450488145043</v>
      </c>
      <c r="S52">
        <v>2.997206227967097</v>
      </c>
      <c r="T52">
        <v>0</v>
      </c>
      <c r="U52">
        <v>292.42116759156488</v>
      </c>
      <c r="V52">
        <v>0</v>
      </c>
      <c r="W52">
        <v>4.8437089424364119</v>
      </c>
      <c r="X52">
        <v>24.974910198508557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5.2918800000000008</v>
      </c>
      <c r="AI52">
        <v>0</v>
      </c>
      <c r="AJ52">
        <v>0</v>
      </c>
      <c r="AK52">
        <v>6.6716100000000003</v>
      </c>
      <c r="AL52">
        <v>3.3936500000000005</v>
      </c>
      <c r="AM52">
        <v>0</v>
      </c>
      <c r="AN52">
        <v>0</v>
      </c>
      <c r="AO52">
        <v>0.37338000000000005</v>
      </c>
      <c r="AP52">
        <v>1.3013575663412229</v>
      </c>
      <c r="AQ52">
        <v>0</v>
      </c>
      <c r="AR52">
        <v>3.3648000000000007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528.94511086411308</v>
      </c>
      <c r="DN52">
        <v>17.372991802837404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37.502388530440626</v>
      </c>
      <c r="L53">
        <v>32.99970985213205</v>
      </c>
      <c r="M53">
        <v>0</v>
      </c>
      <c r="N53">
        <v>14.397049180327871</v>
      </c>
      <c r="O53">
        <v>50.373110592583316</v>
      </c>
      <c r="P53">
        <v>51.295508982035933</v>
      </c>
      <c r="Q53">
        <v>2.5406603537981272</v>
      </c>
      <c r="R53">
        <v>4.9982450488145043</v>
      </c>
      <c r="S53">
        <v>2.997206227967097</v>
      </c>
      <c r="T53">
        <v>0</v>
      </c>
      <c r="U53">
        <v>292.42116759156488</v>
      </c>
      <c r="V53">
        <v>0</v>
      </c>
      <c r="W53">
        <v>4.8437089424364119</v>
      </c>
      <c r="X53">
        <v>24.974910198508557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5.2918800000000008</v>
      </c>
      <c r="AI53">
        <v>0</v>
      </c>
      <c r="AJ53">
        <v>0</v>
      </c>
      <c r="AK53">
        <v>6.6716100000000003</v>
      </c>
      <c r="AL53">
        <v>3.3936500000000005</v>
      </c>
      <c r="AM53">
        <v>0</v>
      </c>
      <c r="AN53">
        <v>0</v>
      </c>
      <c r="AO53">
        <v>0.37338000000000005</v>
      </c>
      <c r="AP53">
        <v>1.3013575663412229</v>
      </c>
      <c r="AQ53">
        <v>0</v>
      </c>
      <c r="AR53">
        <v>13.038600000000001</v>
      </c>
      <c r="AS53">
        <v>2.8019399999999997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538.70828481106162</v>
      </c>
      <c r="DN53">
        <v>17.693657855888834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37.502388530440626</v>
      </c>
      <c r="L54">
        <v>32.99970985213205</v>
      </c>
      <c r="M54">
        <v>0</v>
      </c>
      <c r="N54">
        <v>14.397049180327871</v>
      </c>
      <c r="O54">
        <v>50.373110592583316</v>
      </c>
      <c r="P54">
        <v>51.295508982035933</v>
      </c>
      <c r="Q54">
        <v>2.5406603537981272</v>
      </c>
      <c r="R54">
        <v>4.9982450488145043</v>
      </c>
      <c r="S54">
        <v>2.997206227967097</v>
      </c>
      <c r="T54">
        <v>0</v>
      </c>
      <c r="U54">
        <v>292.42116759156488</v>
      </c>
      <c r="V54">
        <v>0</v>
      </c>
      <c r="W54">
        <v>4.8437089424364119</v>
      </c>
      <c r="X54">
        <v>24.974910198508557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5.2918800000000008</v>
      </c>
      <c r="AI54">
        <v>0</v>
      </c>
      <c r="AJ54">
        <v>0</v>
      </c>
      <c r="AK54">
        <v>6.6716100000000003</v>
      </c>
      <c r="AL54">
        <v>3.3936500000000005</v>
      </c>
      <c r="AM54">
        <v>0</v>
      </c>
      <c r="AN54">
        <v>0</v>
      </c>
      <c r="AO54">
        <v>0.37338000000000005</v>
      </c>
      <c r="AP54">
        <v>1.3013575663412229</v>
      </c>
      <c r="AQ54">
        <v>0</v>
      </c>
      <c r="AR54">
        <v>13.038600000000001</v>
      </c>
      <c r="AS54">
        <v>8.1023902983942904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543.84018063644089</v>
      </c>
      <c r="DN54">
        <v>17.862212328904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37.502388530440626</v>
      </c>
      <c r="L55">
        <v>32.99970985213205</v>
      </c>
      <c r="M55">
        <v>0</v>
      </c>
      <c r="N55">
        <v>14.397049180327871</v>
      </c>
      <c r="O55">
        <v>50.373110592583316</v>
      </c>
      <c r="P55">
        <v>51.295508982035933</v>
      </c>
      <c r="Q55">
        <v>2.5406603537981272</v>
      </c>
      <c r="R55">
        <v>4.9982450488145043</v>
      </c>
      <c r="S55">
        <v>2.997206227967097</v>
      </c>
      <c r="T55">
        <v>0</v>
      </c>
      <c r="U55">
        <v>292.42116759156488</v>
      </c>
      <c r="V55">
        <v>0</v>
      </c>
      <c r="W55">
        <v>4.8433871349095972</v>
      </c>
      <c r="X55">
        <v>24.978681828344303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5.2918800000000008</v>
      </c>
      <c r="AI55">
        <v>0</v>
      </c>
      <c r="AJ55">
        <v>0</v>
      </c>
      <c r="AK55">
        <v>6.6716100000000003</v>
      </c>
      <c r="AL55">
        <v>3.3936500000000005</v>
      </c>
      <c r="AM55">
        <v>0</v>
      </c>
      <c r="AN55">
        <v>0</v>
      </c>
      <c r="AO55">
        <v>0.37338000000000005</v>
      </c>
      <c r="AP55">
        <v>3.0907242200604048</v>
      </c>
      <c r="AQ55">
        <v>0</v>
      </c>
      <c r="AR55">
        <v>1.6824000000000003</v>
      </c>
      <c r="AS55">
        <v>8.1023902983942904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534.58080760451344</v>
      </c>
      <c r="DN55">
        <v>17.558201836859674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37.502388530440626</v>
      </c>
      <c r="L56">
        <v>32.99970985213205</v>
      </c>
      <c r="M56">
        <v>0</v>
      </c>
      <c r="N56">
        <v>14.397049180327871</v>
      </c>
      <c r="O56">
        <v>50.373110592583316</v>
      </c>
      <c r="P56">
        <v>51.295508982035933</v>
      </c>
      <c r="Q56">
        <v>2.5406603537981272</v>
      </c>
      <c r="R56">
        <v>4.9982450488145043</v>
      </c>
      <c r="S56">
        <v>2.997206227967097</v>
      </c>
      <c r="T56">
        <v>0</v>
      </c>
      <c r="U56">
        <v>292.42116759156488</v>
      </c>
      <c r="V56">
        <v>0</v>
      </c>
      <c r="W56">
        <v>4.8433871349095972</v>
      </c>
      <c r="X56">
        <v>24.978681828344303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5.2918800000000008</v>
      </c>
      <c r="AI56">
        <v>0</v>
      </c>
      <c r="AJ56">
        <v>0</v>
      </c>
      <c r="AK56">
        <v>6.6716100000000003</v>
      </c>
      <c r="AL56">
        <v>3.3936500000000005</v>
      </c>
      <c r="AM56">
        <v>0</v>
      </c>
      <c r="AN56">
        <v>0</v>
      </c>
      <c r="AO56">
        <v>0.37338000000000005</v>
      </c>
      <c r="AP56">
        <v>3.0907242200604048</v>
      </c>
      <c r="AQ56">
        <v>0</v>
      </c>
      <c r="AR56">
        <v>1.6824000000000003</v>
      </c>
      <c r="AS56">
        <v>8.1023902983942904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534.58080760451344</v>
      </c>
      <c r="DN56">
        <v>17.558201836859674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37.502388530440626</v>
      </c>
      <c r="L57">
        <v>32.99970985213205</v>
      </c>
      <c r="M57">
        <v>0</v>
      </c>
      <c r="N57">
        <v>14.397049180327871</v>
      </c>
      <c r="O57">
        <v>50.373110592583316</v>
      </c>
      <c r="P57">
        <v>51.295508982035933</v>
      </c>
      <c r="Q57">
        <v>2.5406603537981272</v>
      </c>
      <c r="R57">
        <v>4.9982450488145043</v>
      </c>
      <c r="S57">
        <v>2.997206227967097</v>
      </c>
      <c r="T57">
        <v>0</v>
      </c>
      <c r="U57">
        <v>292.42116759156488</v>
      </c>
      <c r="V57">
        <v>0</v>
      </c>
      <c r="W57">
        <v>4.8433871349095972</v>
      </c>
      <c r="X57">
        <v>24.978681828344303</v>
      </c>
      <c r="Y57">
        <v>0</v>
      </c>
      <c r="Z57">
        <v>1.6562832000000003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5.2918800000000008</v>
      </c>
      <c r="AI57">
        <v>0</v>
      </c>
      <c r="AJ57">
        <v>0</v>
      </c>
      <c r="AK57">
        <v>6.6716100000000003</v>
      </c>
      <c r="AL57">
        <v>3.3936500000000005</v>
      </c>
      <c r="AM57">
        <v>0</v>
      </c>
      <c r="AN57">
        <v>0</v>
      </c>
      <c r="AO57">
        <v>0.37338000000000005</v>
      </c>
      <c r="AP57">
        <v>1.4640272621338764</v>
      </c>
      <c r="AQ57">
        <v>0</v>
      </c>
      <c r="AR57">
        <v>2.2432000000000007</v>
      </c>
      <c r="AS57">
        <v>8.1023902983942904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535.15251503932927</v>
      </c>
      <c r="DN57">
        <v>17.576880644117161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37.502388530440626</v>
      </c>
      <c r="L58">
        <v>32.99970985213205</v>
      </c>
      <c r="M58">
        <v>0</v>
      </c>
      <c r="N58">
        <v>14.397049180327871</v>
      </c>
      <c r="O58">
        <v>50.373110592583316</v>
      </c>
      <c r="P58">
        <v>51.295508982035933</v>
      </c>
      <c r="Q58">
        <v>2.5406603537981272</v>
      </c>
      <c r="R58">
        <v>4.9982450488145043</v>
      </c>
      <c r="S58">
        <v>2.997206227967097</v>
      </c>
      <c r="T58">
        <v>0</v>
      </c>
      <c r="U58">
        <v>292.42116759156488</v>
      </c>
      <c r="V58">
        <v>0</v>
      </c>
      <c r="W58">
        <v>4.8433871349095972</v>
      </c>
      <c r="X58">
        <v>23.053245410130909</v>
      </c>
      <c r="Y58">
        <v>0</v>
      </c>
      <c r="Z58">
        <v>1.6562832000000003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5.2918800000000008</v>
      </c>
      <c r="AI58">
        <v>0</v>
      </c>
      <c r="AJ58">
        <v>0</v>
      </c>
      <c r="AK58">
        <v>6.6716100000000003</v>
      </c>
      <c r="AL58">
        <v>3.3936500000000005</v>
      </c>
      <c r="AM58">
        <v>0</v>
      </c>
      <c r="AN58">
        <v>0</v>
      </c>
      <c r="AO58">
        <v>0.37338000000000005</v>
      </c>
      <c r="AP58">
        <v>1.4640272621338764</v>
      </c>
      <c r="AQ58">
        <v>0</v>
      </c>
      <c r="AR58">
        <v>2.2432000000000007</v>
      </c>
      <c r="AS58">
        <v>8.1023902983942904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533.28830755880608</v>
      </c>
      <c r="DN58">
        <v>17.515651706427036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37.502388530440626</v>
      </c>
      <c r="L59">
        <v>32.99970985213205</v>
      </c>
      <c r="M59">
        <v>0</v>
      </c>
      <c r="N59">
        <v>14.397049180327871</v>
      </c>
      <c r="O59">
        <v>50.373110592583316</v>
      </c>
      <c r="P59">
        <v>51.295508982035933</v>
      </c>
      <c r="Q59">
        <v>0.97109320148331257</v>
      </c>
      <c r="R59">
        <v>4.6884058491895706</v>
      </c>
      <c r="S59">
        <v>2.8088640949554899</v>
      </c>
      <c r="T59">
        <v>0</v>
      </c>
      <c r="U59">
        <v>292.42116759156488</v>
      </c>
      <c r="V59">
        <v>0</v>
      </c>
      <c r="W59">
        <v>4.8437089424364119</v>
      </c>
      <c r="X59">
        <v>24.974910198508557</v>
      </c>
      <c r="Y59">
        <v>0</v>
      </c>
      <c r="Z59">
        <v>1.6562832000000003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5.2918800000000008</v>
      </c>
      <c r="AI59">
        <v>0</v>
      </c>
      <c r="AJ59">
        <v>0</v>
      </c>
      <c r="AK59">
        <v>6.6716100000000003</v>
      </c>
      <c r="AL59">
        <v>3.3936500000000005</v>
      </c>
      <c r="AM59">
        <v>0</v>
      </c>
      <c r="AN59">
        <v>0</v>
      </c>
      <c r="AO59">
        <v>0.37338000000000005</v>
      </c>
      <c r="AP59">
        <v>1.4640272621338764</v>
      </c>
      <c r="AQ59">
        <v>0</v>
      </c>
      <c r="AR59">
        <v>2.2432000000000007</v>
      </c>
      <c r="AS59">
        <v>6.28728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531.38979125077503</v>
      </c>
      <c r="DN59">
        <v>17.453295827016795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37.502388530440626</v>
      </c>
      <c r="L60">
        <v>32.99970985213205</v>
      </c>
      <c r="M60">
        <v>0</v>
      </c>
      <c r="N60">
        <v>14.397049180327871</v>
      </c>
      <c r="O60">
        <v>50.373110592583316</v>
      </c>
      <c r="P60">
        <v>51.295508982035933</v>
      </c>
      <c r="Q60">
        <v>0.97109320148331257</v>
      </c>
      <c r="R60">
        <v>4.6884058491895706</v>
      </c>
      <c r="S60">
        <v>2.8088640949554899</v>
      </c>
      <c r="T60">
        <v>0</v>
      </c>
      <c r="U60">
        <v>292.42116759156488</v>
      </c>
      <c r="V60">
        <v>0</v>
      </c>
      <c r="W60">
        <v>4.8437089424364119</v>
      </c>
      <c r="X60">
        <v>24.974910198508557</v>
      </c>
      <c r="Y60">
        <v>0</v>
      </c>
      <c r="Z60">
        <v>1.6562832000000003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5.2918800000000008</v>
      </c>
      <c r="AI60">
        <v>0</v>
      </c>
      <c r="AJ60">
        <v>0</v>
      </c>
      <c r="AK60">
        <v>6.6716100000000003</v>
      </c>
      <c r="AL60">
        <v>3.3936500000000005</v>
      </c>
      <c r="AM60">
        <v>0</v>
      </c>
      <c r="AN60">
        <v>0</v>
      </c>
      <c r="AO60">
        <v>0.37338000000000005</v>
      </c>
      <c r="AP60">
        <v>1.4640272621338764</v>
      </c>
      <c r="AQ60">
        <v>0</v>
      </c>
      <c r="AR60">
        <v>2.2432000000000007</v>
      </c>
      <c r="AS60">
        <v>2.8019399999999997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528.01528504448584</v>
      </c>
      <c r="DN60">
        <v>17.342462033305821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37.50246919385129</v>
      </c>
      <c r="L61">
        <v>32.99970985213205</v>
      </c>
      <c r="M61">
        <v>0</v>
      </c>
      <c r="N61">
        <v>14.397049180327871</v>
      </c>
      <c r="O61">
        <v>50.373110592583316</v>
      </c>
      <c r="P61">
        <v>51.295508982035933</v>
      </c>
      <c r="Q61">
        <v>0.97109320148331257</v>
      </c>
      <c r="R61">
        <v>4.6875467728177433</v>
      </c>
      <c r="S61">
        <v>2.8088640949554899</v>
      </c>
      <c r="T61">
        <v>0</v>
      </c>
      <c r="U61">
        <v>292.42116759156488</v>
      </c>
      <c r="V61">
        <v>0</v>
      </c>
      <c r="W61">
        <v>4.8437089424364119</v>
      </c>
      <c r="X61">
        <v>24.974910198508557</v>
      </c>
      <c r="Y61">
        <v>0</v>
      </c>
      <c r="Z61">
        <v>1.6562832000000003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5.2918800000000008</v>
      </c>
      <c r="AI61">
        <v>0</v>
      </c>
      <c r="AJ61">
        <v>0</v>
      </c>
      <c r="AK61">
        <v>6.6716100000000003</v>
      </c>
      <c r="AL61">
        <v>3.3936500000000005</v>
      </c>
      <c r="AM61">
        <v>0</v>
      </c>
      <c r="AN61">
        <v>0</v>
      </c>
      <c r="AO61">
        <v>0.37338000000000005</v>
      </c>
      <c r="AP61">
        <v>1.4640272621338764</v>
      </c>
      <c r="AQ61">
        <v>0</v>
      </c>
      <c r="AR61">
        <v>2.8039999999999998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528.16049717156341</v>
      </c>
      <c r="DN61">
        <v>17.347231493267195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37.50246919385129</v>
      </c>
      <c r="L62">
        <v>32.99970985213205</v>
      </c>
      <c r="M62">
        <v>0</v>
      </c>
      <c r="N62">
        <v>14.397049180327871</v>
      </c>
      <c r="O62">
        <v>50.373110592583316</v>
      </c>
      <c r="P62">
        <v>51.295508982035933</v>
      </c>
      <c r="Q62">
        <v>0.97109320148331257</v>
      </c>
      <c r="R62">
        <v>4.6875467728177433</v>
      </c>
      <c r="S62">
        <v>2.8088640949554899</v>
      </c>
      <c r="T62">
        <v>0</v>
      </c>
      <c r="U62">
        <v>292.42116759156488</v>
      </c>
      <c r="V62">
        <v>0</v>
      </c>
      <c r="W62">
        <v>4.8437089424364119</v>
      </c>
      <c r="X62">
        <v>24.974910198508557</v>
      </c>
      <c r="Y62">
        <v>0</v>
      </c>
      <c r="Z62">
        <v>1.6562832000000003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5.2918800000000008</v>
      </c>
      <c r="AI62">
        <v>0</v>
      </c>
      <c r="AJ62">
        <v>0</v>
      </c>
      <c r="AK62">
        <v>6.6716100000000003</v>
      </c>
      <c r="AL62">
        <v>3.3936500000000005</v>
      </c>
      <c r="AM62">
        <v>0</v>
      </c>
      <c r="AN62">
        <v>0</v>
      </c>
      <c r="AO62">
        <v>0.37338000000000005</v>
      </c>
      <c r="AP62">
        <v>1.4640272621338764</v>
      </c>
      <c r="AQ62">
        <v>0</v>
      </c>
      <c r="AR62">
        <v>2.8039999999999998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528.16049717156341</v>
      </c>
      <c r="DN62">
        <v>17.347231493267195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79.776054356542843</v>
      </c>
      <c r="L63">
        <v>32.99970985213205</v>
      </c>
      <c r="M63">
        <v>0</v>
      </c>
      <c r="N63">
        <v>14.397049180327871</v>
      </c>
      <c r="O63">
        <v>50.373110592583316</v>
      </c>
      <c r="P63">
        <v>51.295508982035933</v>
      </c>
      <c r="Q63">
        <v>0.97109320148331257</v>
      </c>
      <c r="R63">
        <v>4.6875467728177433</v>
      </c>
      <c r="S63">
        <v>2.8088640949554899</v>
      </c>
      <c r="T63">
        <v>0</v>
      </c>
      <c r="U63">
        <v>292.42116759156488</v>
      </c>
      <c r="V63">
        <v>5.1755544459665144</v>
      </c>
      <c r="W63">
        <v>11.485756052992233</v>
      </c>
      <c r="X63">
        <v>24.974910198508557</v>
      </c>
      <c r="Y63">
        <v>0</v>
      </c>
      <c r="Z63">
        <v>1.6562832000000003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6.6716100000000003</v>
      </c>
      <c r="AL63">
        <v>3.3936500000000005</v>
      </c>
      <c r="AM63">
        <v>0</v>
      </c>
      <c r="AN63">
        <v>0</v>
      </c>
      <c r="AO63">
        <v>0.37338000000000005</v>
      </c>
      <c r="AP63">
        <v>1.4640272621338764</v>
      </c>
      <c r="AQ63">
        <v>0</v>
      </c>
      <c r="AR63">
        <v>2.8039999999999998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575.40798571960704</v>
      </c>
      <c r="DN63">
        <v>18.899049664437506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82.079773652857568</v>
      </c>
      <c r="L64">
        <v>32.99970985213205</v>
      </c>
      <c r="M64">
        <v>0</v>
      </c>
      <c r="N64">
        <v>14.397049180327871</v>
      </c>
      <c r="O64">
        <v>50.373110592583316</v>
      </c>
      <c r="P64">
        <v>51.295508982035933</v>
      </c>
      <c r="Q64">
        <v>0.97109320148331257</v>
      </c>
      <c r="R64">
        <v>4.6875467728177433</v>
      </c>
      <c r="S64">
        <v>2.8088640949554899</v>
      </c>
      <c r="T64">
        <v>0</v>
      </c>
      <c r="U64">
        <v>292.42116759156488</v>
      </c>
      <c r="V64">
        <v>5.267713004484305</v>
      </c>
      <c r="W64">
        <v>11.485756052992233</v>
      </c>
      <c r="X64">
        <v>24.974910198508557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6.6716100000000003</v>
      </c>
      <c r="AL64">
        <v>6.4922000000000022</v>
      </c>
      <c r="AM64">
        <v>0</v>
      </c>
      <c r="AN64">
        <v>0</v>
      </c>
      <c r="AO64">
        <v>0.37338000000000005</v>
      </c>
      <c r="AP64">
        <v>1.4640272621338764</v>
      </c>
      <c r="AQ64">
        <v>0</v>
      </c>
      <c r="AR64">
        <v>2.8039999999999998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579.12407740440904</v>
      </c>
      <c r="DN64">
        <v>19.021102634467944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82.079773652857568</v>
      </c>
      <c r="L65">
        <v>40.001996897323039</v>
      </c>
      <c r="M65">
        <v>0</v>
      </c>
      <c r="N65">
        <v>14.397049180327871</v>
      </c>
      <c r="O65">
        <v>50.373110592583316</v>
      </c>
      <c r="P65">
        <v>51.295508982035933</v>
      </c>
      <c r="Q65">
        <v>0.97109320148331257</v>
      </c>
      <c r="R65">
        <v>4.6875467728177433</v>
      </c>
      <c r="S65">
        <v>2.8088640949554899</v>
      </c>
      <c r="T65">
        <v>0</v>
      </c>
      <c r="U65">
        <v>292.42116759156488</v>
      </c>
      <c r="V65">
        <v>5.267713004484305</v>
      </c>
      <c r="W65">
        <v>11.485756052992233</v>
      </c>
      <c r="X65">
        <v>24.974910198508557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6.6716100000000003</v>
      </c>
      <c r="AL65">
        <v>18.001100000000005</v>
      </c>
      <c r="AM65">
        <v>0</v>
      </c>
      <c r="AN65">
        <v>0</v>
      </c>
      <c r="AO65">
        <v>0.37338000000000005</v>
      </c>
      <c r="AP65">
        <v>1.6266969579265296</v>
      </c>
      <c r="AQ65">
        <v>0</v>
      </c>
      <c r="AR65">
        <v>2.8039999999999998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597.20409577167129</v>
      </c>
      <c r="DN65">
        <v>19.614941008189376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48.171213001541744</v>
      </c>
      <c r="L66">
        <v>32.999236817761336</v>
      </c>
      <c r="M66">
        <v>0</v>
      </c>
      <c r="N66">
        <v>14.397049180327871</v>
      </c>
      <c r="O66">
        <v>50.373110592583316</v>
      </c>
      <c r="P66">
        <v>51.295508982035933</v>
      </c>
      <c r="Q66">
        <v>0.97109320148331257</v>
      </c>
      <c r="R66">
        <v>4.6875467728177433</v>
      </c>
      <c r="S66">
        <v>2.8088640949554899</v>
      </c>
      <c r="T66">
        <v>0</v>
      </c>
      <c r="U66">
        <v>292.42116759156488</v>
      </c>
      <c r="V66">
        <v>5.267713004484305</v>
      </c>
      <c r="W66">
        <v>11.485756052992233</v>
      </c>
      <c r="X66">
        <v>24.974910198508557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6.6716100000000003</v>
      </c>
      <c r="AL66">
        <v>18.001100000000005</v>
      </c>
      <c r="AM66">
        <v>0</v>
      </c>
      <c r="AN66">
        <v>0</v>
      </c>
      <c r="AO66">
        <v>0.37338000000000005</v>
      </c>
      <c r="AP66">
        <v>1.6266969579265296</v>
      </c>
      <c r="AQ66">
        <v>0</v>
      </c>
      <c r="AR66">
        <v>2.8039999999999998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557.59375501244665</v>
      </c>
      <c r="DN66">
        <v>18.313961036536512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82.079773652857568</v>
      </c>
      <c r="L67">
        <v>32.999121729692668</v>
      </c>
      <c r="M67">
        <v>0</v>
      </c>
      <c r="N67">
        <v>14.397049180327871</v>
      </c>
      <c r="O67">
        <v>50.373110592583316</v>
      </c>
      <c r="P67">
        <v>51.295508982035933</v>
      </c>
      <c r="Q67">
        <v>0.97109320148331257</v>
      </c>
      <c r="R67">
        <v>4.6875467728177433</v>
      </c>
      <c r="S67">
        <v>2.8088640949554899</v>
      </c>
      <c r="T67">
        <v>0</v>
      </c>
      <c r="U67">
        <v>292.42116759156488</v>
      </c>
      <c r="V67">
        <v>5.267713004484305</v>
      </c>
      <c r="W67">
        <v>11.485756052992233</v>
      </c>
      <c r="X67">
        <v>24.974910198508557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6.6716100000000003</v>
      </c>
      <c r="AL67">
        <v>18.001100000000005</v>
      </c>
      <c r="AM67">
        <v>0</v>
      </c>
      <c r="AN67">
        <v>0</v>
      </c>
      <c r="AO67">
        <v>0.37338000000000005</v>
      </c>
      <c r="AP67">
        <v>1.6266969579265296</v>
      </c>
      <c r="AQ67">
        <v>0</v>
      </c>
      <c r="AR67">
        <v>2.8039999999999998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590.4239120343716</v>
      </c>
      <c r="DN67">
        <v>19.392249577858728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82.079773652857568</v>
      </c>
      <c r="L68">
        <v>40.002206760424365</v>
      </c>
      <c r="M68">
        <v>0</v>
      </c>
      <c r="N68">
        <v>14.397049180327871</v>
      </c>
      <c r="O68">
        <v>50.373110592583316</v>
      </c>
      <c r="P68">
        <v>51.295508982035933</v>
      </c>
      <c r="Q68">
        <v>0.97109320148331257</v>
      </c>
      <c r="R68">
        <v>4.6875467728177433</v>
      </c>
      <c r="S68">
        <v>2.8088640949554899</v>
      </c>
      <c r="T68">
        <v>0</v>
      </c>
      <c r="U68">
        <v>292.42116759156488</v>
      </c>
      <c r="V68">
        <v>5.267713004484305</v>
      </c>
      <c r="W68">
        <v>11.485756052992233</v>
      </c>
      <c r="X68">
        <v>24.974910198508557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6.6716100000000003</v>
      </c>
      <c r="AL68">
        <v>18.001100000000005</v>
      </c>
      <c r="AM68">
        <v>0</v>
      </c>
      <c r="AN68">
        <v>0</v>
      </c>
      <c r="AO68">
        <v>0.37338000000000005</v>
      </c>
      <c r="AP68">
        <v>1.6266969579265296</v>
      </c>
      <c r="AQ68">
        <v>0</v>
      </c>
      <c r="AR68">
        <v>2.8039999999999998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597.20429896112603</v>
      </c>
      <c r="DN68">
        <v>19.614947681836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82.079773652857568</v>
      </c>
      <c r="L69">
        <v>65.234448141939964</v>
      </c>
      <c r="M69">
        <v>0</v>
      </c>
      <c r="N69">
        <v>14.397049180327871</v>
      </c>
      <c r="O69">
        <v>50.373110592583316</v>
      </c>
      <c r="P69">
        <v>51.295508982035933</v>
      </c>
      <c r="Q69">
        <v>2.4593166841552985</v>
      </c>
      <c r="R69">
        <v>10.767870019483681</v>
      </c>
      <c r="S69">
        <v>6.6987621909840049</v>
      </c>
      <c r="T69">
        <v>0</v>
      </c>
      <c r="U69">
        <v>292.42116759156488</v>
      </c>
      <c r="V69">
        <v>5.267713004484305</v>
      </c>
      <c r="W69">
        <v>11.485756052992233</v>
      </c>
      <c r="X69">
        <v>24.974910198508557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5.2918800000000008</v>
      </c>
      <c r="AI69">
        <v>0</v>
      </c>
      <c r="AJ69">
        <v>0</v>
      </c>
      <c r="AK69">
        <v>6.6716100000000003</v>
      </c>
      <c r="AL69">
        <v>6.7873000000000019</v>
      </c>
      <c r="AM69">
        <v>0</v>
      </c>
      <c r="AN69">
        <v>0</v>
      </c>
      <c r="AO69">
        <v>0.37338000000000005</v>
      </c>
      <c r="AP69">
        <v>1.6266969579265296</v>
      </c>
      <c r="AQ69">
        <v>0</v>
      </c>
      <c r="AR69">
        <v>3.3648000000000007</v>
      </c>
      <c r="AS69">
        <v>2.5627500000000003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627.703002445023</v>
      </c>
      <c r="DN69">
        <v>20.61666040482109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82.079773652857568</v>
      </c>
      <c r="L70">
        <v>65.234448141939964</v>
      </c>
      <c r="M70">
        <v>0</v>
      </c>
      <c r="N70">
        <v>14.397049180327871</v>
      </c>
      <c r="O70">
        <v>50.373110592583316</v>
      </c>
      <c r="P70">
        <v>51.295508982035933</v>
      </c>
      <c r="Q70">
        <v>2.4600364963503649</v>
      </c>
      <c r="R70">
        <v>10.767870019483681</v>
      </c>
      <c r="S70">
        <v>6.7033952641878667</v>
      </c>
      <c r="T70">
        <v>0</v>
      </c>
      <c r="U70">
        <v>292.42116759156488</v>
      </c>
      <c r="V70">
        <v>5.267713004484305</v>
      </c>
      <c r="W70">
        <v>11.485756052992233</v>
      </c>
      <c r="X70">
        <v>24.974910198508557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5.2918800000000008</v>
      </c>
      <c r="AI70">
        <v>0</v>
      </c>
      <c r="AJ70">
        <v>0</v>
      </c>
      <c r="AK70">
        <v>6.6716100000000003</v>
      </c>
      <c r="AL70">
        <v>3.3936500000000005</v>
      </c>
      <c r="AM70">
        <v>0</v>
      </c>
      <c r="AN70">
        <v>0</v>
      </c>
      <c r="AO70">
        <v>0.37338000000000005</v>
      </c>
      <c r="AP70">
        <v>1.6266969579265296</v>
      </c>
      <c r="AQ70">
        <v>0</v>
      </c>
      <c r="AR70">
        <v>3.3648000000000007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624.42245318158871</v>
      </c>
      <c r="DN70">
        <v>20.508912553654369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82.079773652857568</v>
      </c>
      <c r="L71">
        <v>65.234448141939964</v>
      </c>
      <c r="M71">
        <v>0</v>
      </c>
      <c r="N71">
        <v>14.397049180327871</v>
      </c>
      <c r="O71">
        <v>50.373110592583316</v>
      </c>
      <c r="P71">
        <v>51.295508982035933</v>
      </c>
      <c r="Q71">
        <v>2.4600364963503649</v>
      </c>
      <c r="R71">
        <v>10.767870019483681</v>
      </c>
      <c r="S71">
        <v>6.7033952641878667</v>
      </c>
      <c r="T71">
        <v>0</v>
      </c>
      <c r="U71">
        <v>292.42116759156488</v>
      </c>
      <c r="V71">
        <v>5.267713004484305</v>
      </c>
      <c r="W71">
        <v>11.485756052992233</v>
      </c>
      <c r="X71">
        <v>24.974910198508557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2.3149500000000001</v>
      </c>
      <c r="AE71">
        <v>4.1858595999999997</v>
      </c>
      <c r="AF71">
        <v>0</v>
      </c>
      <c r="AG71">
        <v>0</v>
      </c>
      <c r="AH71">
        <v>5.2918800000000008</v>
      </c>
      <c r="AI71">
        <v>0</v>
      </c>
      <c r="AJ71">
        <v>0</v>
      </c>
      <c r="AK71">
        <v>6.6716100000000003</v>
      </c>
      <c r="AL71">
        <v>3.3936500000000005</v>
      </c>
      <c r="AM71">
        <v>0</v>
      </c>
      <c r="AN71">
        <v>0</v>
      </c>
      <c r="AO71">
        <v>0.37338000000000005</v>
      </c>
      <c r="AP71">
        <v>1.6266969579265296</v>
      </c>
      <c r="AQ71">
        <v>0</v>
      </c>
      <c r="AR71">
        <v>4.0377600000000005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627.14993027227399</v>
      </c>
      <c r="DN71">
        <v>20.598495462969005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82.079773652857568</v>
      </c>
      <c r="L72">
        <v>65.234448141939964</v>
      </c>
      <c r="M72">
        <v>0</v>
      </c>
      <c r="N72">
        <v>14.397049180327871</v>
      </c>
      <c r="O72">
        <v>50.373110592583316</v>
      </c>
      <c r="P72">
        <v>51.295508982035933</v>
      </c>
      <c r="Q72">
        <v>2.4600364963503649</v>
      </c>
      <c r="R72">
        <v>10.767870019483681</v>
      </c>
      <c r="S72">
        <v>6.7033952641878667</v>
      </c>
      <c r="T72">
        <v>0</v>
      </c>
      <c r="U72">
        <v>292.42116759156488</v>
      </c>
      <c r="V72">
        <v>5.267713004484305</v>
      </c>
      <c r="W72">
        <v>11.485756052992233</v>
      </c>
      <c r="X72">
        <v>24.974910198508557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2.3149500000000001</v>
      </c>
      <c r="AE72">
        <v>4.1858595999999997</v>
      </c>
      <c r="AF72">
        <v>0</v>
      </c>
      <c r="AG72">
        <v>0</v>
      </c>
      <c r="AH72">
        <v>10.006464000000001</v>
      </c>
      <c r="AI72">
        <v>0.80825000000000014</v>
      </c>
      <c r="AJ72">
        <v>0</v>
      </c>
      <c r="AK72">
        <v>6.6716100000000003</v>
      </c>
      <c r="AL72">
        <v>3.3936500000000005</v>
      </c>
      <c r="AM72">
        <v>0</v>
      </c>
      <c r="AN72">
        <v>0</v>
      </c>
      <c r="AO72">
        <v>0.37338000000000005</v>
      </c>
      <c r="AP72">
        <v>1.6266969579265296</v>
      </c>
      <c r="AQ72">
        <v>0</v>
      </c>
      <c r="AR72">
        <v>4.0377600000000005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632.49713806473096</v>
      </c>
      <c r="DN72">
        <v>20.774121670512173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82.079773652857568</v>
      </c>
      <c r="L73">
        <v>65.234448141939964</v>
      </c>
      <c r="M73">
        <v>0</v>
      </c>
      <c r="N73">
        <v>14.397049180327871</v>
      </c>
      <c r="O73">
        <v>50.373110592583316</v>
      </c>
      <c r="P73">
        <v>51.295508982035933</v>
      </c>
      <c r="Q73">
        <v>2.4600364963503649</v>
      </c>
      <c r="R73">
        <v>10.767870019483681</v>
      </c>
      <c r="S73">
        <v>6.7033952641878667</v>
      </c>
      <c r="T73">
        <v>0</v>
      </c>
      <c r="U73">
        <v>292.42116759156488</v>
      </c>
      <c r="V73">
        <v>5.267713004484305</v>
      </c>
      <c r="W73">
        <v>11.485756052992233</v>
      </c>
      <c r="X73">
        <v>24.974910198508557</v>
      </c>
      <c r="Y73">
        <v>0</v>
      </c>
      <c r="Z73">
        <v>0</v>
      </c>
      <c r="AA73">
        <v>2.2071813685271575</v>
      </c>
      <c r="AB73">
        <v>0</v>
      </c>
      <c r="AC73">
        <v>0</v>
      </c>
      <c r="AD73">
        <v>4.6299000000000001</v>
      </c>
      <c r="AE73">
        <v>4.1858595999999997</v>
      </c>
      <c r="AF73">
        <v>0</v>
      </c>
      <c r="AG73">
        <v>0</v>
      </c>
      <c r="AH73">
        <v>14.432400000000001</v>
      </c>
      <c r="AI73">
        <v>1.6165000000000003</v>
      </c>
      <c r="AJ73">
        <v>0</v>
      </c>
      <c r="AK73">
        <v>6.6716100000000003</v>
      </c>
      <c r="AL73">
        <v>3.3936500000000005</v>
      </c>
      <c r="AM73">
        <v>1.3408560000000003</v>
      </c>
      <c r="AN73">
        <v>0</v>
      </c>
      <c r="AO73">
        <v>0.37338000000000005</v>
      </c>
      <c r="AP73">
        <v>1.6266969579265296</v>
      </c>
      <c r="AQ73">
        <v>0</v>
      </c>
      <c r="AR73">
        <v>4.0377600000000005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643.24137122246202</v>
      </c>
      <c r="DN73">
        <v>21.127061881308222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82.079773652857568</v>
      </c>
      <c r="L74">
        <v>65.234448141939964</v>
      </c>
      <c r="M74">
        <v>0</v>
      </c>
      <c r="N74">
        <v>14.397049180327871</v>
      </c>
      <c r="O74">
        <v>50.373110592583316</v>
      </c>
      <c r="P74">
        <v>51.295508982035933</v>
      </c>
      <c r="Q74">
        <v>2.4600364963503649</v>
      </c>
      <c r="R74">
        <v>10.767870019483681</v>
      </c>
      <c r="S74">
        <v>6.7033952641878667</v>
      </c>
      <c r="T74">
        <v>0</v>
      </c>
      <c r="U74">
        <v>292.42116759156488</v>
      </c>
      <c r="V74">
        <v>5.267713004484305</v>
      </c>
      <c r="W74">
        <v>11.485756052992233</v>
      </c>
      <c r="X74">
        <v>24.974910198508557</v>
      </c>
      <c r="Y74">
        <v>0</v>
      </c>
      <c r="Z74">
        <v>0</v>
      </c>
      <c r="AA74">
        <v>3.5515554748118809</v>
      </c>
      <c r="AB74">
        <v>0</v>
      </c>
      <c r="AC74">
        <v>0</v>
      </c>
      <c r="AD74">
        <v>4.6299000000000001</v>
      </c>
      <c r="AE74">
        <v>8.3717192000000011</v>
      </c>
      <c r="AF74">
        <v>0</v>
      </c>
      <c r="AG74">
        <v>0</v>
      </c>
      <c r="AH74">
        <v>19.243200000000002</v>
      </c>
      <c r="AI74">
        <v>8.3049304000000017</v>
      </c>
      <c r="AJ74">
        <v>0</v>
      </c>
      <c r="AK74">
        <v>6.6716100000000003</v>
      </c>
      <c r="AL74">
        <v>3.3936500000000005</v>
      </c>
      <c r="AM74">
        <v>2.6817120000000005</v>
      </c>
      <c r="AN74">
        <v>0</v>
      </c>
      <c r="AO74">
        <v>0.37338000000000005</v>
      </c>
      <c r="AP74">
        <v>1.6266969579265296</v>
      </c>
      <c r="AQ74">
        <v>0</v>
      </c>
      <c r="AR74">
        <v>4.0377600000000005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661.0274846684739</v>
      </c>
      <c r="DN74">
        <v>21.711268541581084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82.079773652857568</v>
      </c>
      <c r="L75">
        <v>65.234448141939964</v>
      </c>
      <c r="M75">
        <v>0</v>
      </c>
      <c r="N75">
        <v>14.397049180327871</v>
      </c>
      <c r="O75">
        <v>50.373110592583316</v>
      </c>
      <c r="P75">
        <v>51.295508982035933</v>
      </c>
      <c r="Q75">
        <v>2.4600364963503649</v>
      </c>
      <c r="R75">
        <v>10.767870019483681</v>
      </c>
      <c r="S75">
        <v>6.7033952641878667</v>
      </c>
      <c r="T75">
        <v>0</v>
      </c>
      <c r="U75">
        <v>292.42116759156488</v>
      </c>
      <c r="V75">
        <v>5.267713004484305</v>
      </c>
      <c r="W75">
        <v>11.485756052992233</v>
      </c>
      <c r="X75">
        <v>24.974910198508557</v>
      </c>
      <c r="Y75">
        <v>0</v>
      </c>
      <c r="Z75">
        <v>0</v>
      </c>
      <c r="AA75">
        <v>8.0261140673714824</v>
      </c>
      <c r="AB75">
        <v>3.345368000000001</v>
      </c>
      <c r="AC75">
        <v>2.4578399999999996</v>
      </c>
      <c r="AD75">
        <v>6.9448499999999989</v>
      </c>
      <c r="AE75">
        <v>12.557578799999998</v>
      </c>
      <c r="AF75">
        <v>0</v>
      </c>
      <c r="AG75">
        <v>0</v>
      </c>
      <c r="AH75">
        <v>26.459400000000002</v>
      </c>
      <c r="AI75">
        <v>8.3049304000000017</v>
      </c>
      <c r="AJ75">
        <v>0</v>
      </c>
      <c r="AK75">
        <v>6.6716100000000003</v>
      </c>
      <c r="AL75">
        <v>3.3936500000000005</v>
      </c>
      <c r="AM75">
        <v>2.6817120000000005</v>
      </c>
      <c r="AN75">
        <v>0</v>
      </c>
      <c r="AO75">
        <v>0.37338000000000005</v>
      </c>
      <c r="AP75">
        <v>1.6266969579265296</v>
      </c>
      <c r="AQ75">
        <v>0</v>
      </c>
      <c r="AR75">
        <v>4.0377600000000005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684.25912580509498</v>
      </c>
      <c r="DN75">
        <v>22.474403597519547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82.079773652857568</v>
      </c>
      <c r="L76">
        <v>65.234448141939964</v>
      </c>
      <c r="M76">
        <v>0</v>
      </c>
      <c r="N76">
        <v>14.397049180327871</v>
      </c>
      <c r="O76">
        <v>50.373110592583316</v>
      </c>
      <c r="P76">
        <v>51.295508982035933</v>
      </c>
      <c r="Q76">
        <v>2.4600364963503649</v>
      </c>
      <c r="R76">
        <v>10.767870019483681</v>
      </c>
      <c r="S76">
        <v>6.7033952641878667</v>
      </c>
      <c r="T76">
        <v>0</v>
      </c>
      <c r="U76">
        <v>292.42116759156488</v>
      </c>
      <c r="V76">
        <v>5.267713004484305</v>
      </c>
      <c r="W76">
        <v>11.485756052992233</v>
      </c>
      <c r="X76">
        <v>24.974910198508557</v>
      </c>
      <c r="Y76">
        <v>0</v>
      </c>
      <c r="Z76">
        <v>4.9688496000000004</v>
      </c>
      <c r="AA76">
        <v>10.705230943060082</v>
      </c>
      <c r="AB76">
        <v>10.036104000000002</v>
      </c>
      <c r="AC76">
        <v>4.9205309999999995</v>
      </c>
      <c r="AD76">
        <v>9.2812720000000013</v>
      </c>
      <c r="AE76">
        <v>12.557578799999998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6.6716100000000003</v>
      </c>
      <c r="AL76">
        <v>3.3936500000000005</v>
      </c>
      <c r="AM76">
        <v>4.0144416000000005</v>
      </c>
      <c r="AN76">
        <v>0</v>
      </c>
      <c r="AO76">
        <v>0.37338000000000005</v>
      </c>
      <c r="AP76">
        <v>1.6266969579265296</v>
      </c>
      <c r="AQ76">
        <v>0</v>
      </c>
      <c r="AR76">
        <v>3.3648000000000007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712.32351623868738</v>
      </c>
      <c r="DN76">
        <v>23.396226239615736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82.079773652857568</v>
      </c>
      <c r="L77">
        <v>65.234448141939964</v>
      </c>
      <c r="M77">
        <v>0</v>
      </c>
      <c r="N77">
        <v>14.397049180327871</v>
      </c>
      <c r="O77">
        <v>50.373110592583316</v>
      </c>
      <c r="P77">
        <v>51.295508982035933</v>
      </c>
      <c r="Q77">
        <v>2.4600364963503649</v>
      </c>
      <c r="R77">
        <v>10.767870019483681</v>
      </c>
      <c r="S77">
        <v>6.7033952641878667</v>
      </c>
      <c r="T77">
        <v>0</v>
      </c>
      <c r="U77">
        <v>292.42116759156488</v>
      </c>
      <c r="V77">
        <v>5.267713004484305</v>
      </c>
      <c r="W77">
        <v>11.485756052992233</v>
      </c>
      <c r="X77">
        <v>24.974910198508557</v>
      </c>
      <c r="Y77">
        <v>0</v>
      </c>
      <c r="Z77">
        <v>4.9688496000000004</v>
      </c>
      <c r="AA77">
        <v>10.705230943060082</v>
      </c>
      <c r="AB77">
        <v>10.036104000000002</v>
      </c>
      <c r="AC77">
        <v>4.9205309999999995</v>
      </c>
      <c r="AD77">
        <v>9.2812720000000013</v>
      </c>
      <c r="AE77">
        <v>12.557578799999998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6.6716100000000003</v>
      </c>
      <c r="AL77">
        <v>3.3936500000000005</v>
      </c>
      <c r="AM77">
        <v>4.0144416000000005</v>
      </c>
      <c r="AN77">
        <v>0</v>
      </c>
      <c r="AO77">
        <v>0.29870399999999997</v>
      </c>
      <c r="AP77">
        <v>1.6266969579265296</v>
      </c>
      <c r="AQ77">
        <v>0</v>
      </c>
      <c r="AR77">
        <v>3.3648000000000007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712.25121488468744</v>
      </c>
      <c r="DN77">
        <v>23.393851593615736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82.079773652857568</v>
      </c>
      <c r="L78">
        <v>65.234448141939964</v>
      </c>
      <c r="M78">
        <v>0</v>
      </c>
      <c r="N78">
        <v>14.397049180327871</v>
      </c>
      <c r="O78">
        <v>50.373110592583316</v>
      </c>
      <c r="P78">
        <v>51.295508982035933</v>
      </c>
      <c r="Q78">
        <v>2.4600364963503649</v>
      </c>
      <c r="R78">
        <v>10.767870019483681</v>
      </c>
      <c r="S78">
        <v>6.7033952641878667</v>
      </c>
      <c r="T78">
        <v>0</v>
      </c>
      <c r="U78">
        <v>292.42116759156488</v>
      </c>
      <c r="V78">
        <v>5.267713004484305</v>
      </c>
      <c r="W78">
        <v>11.485756052992233</v>
      </c>
      <c r="X78">
        <v>24.974910198508557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4.9205309999999995</v>
      </c>
      <c r="AD78">
        <v>9.2812720000000013</v>
      </c>
      <c r="AE78">
        <v>12.557578799999998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6.6716100000000003</v>
      </c>
      <c r="AL78">
        <v>3.3936500000000005</v>
      </c>
      <c r="AM78">
        <v>4.0144416000000005</v>
      </c>
      <c r="AN78">
        <v>0</v>
      </c>
      <c r="AO78">
        <v>0.29870399999999997</v>
      </c>
      <c r="AP78">
        <v>1.6266969579265296</v>
      </c>
      <c r="AQ78">
        <v>0</v>
      </c>
      <c r="AR78">
        <v>3.3648000000000007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712.25121488468744</v>
      </c>
      <c r="DN78">
        <v>23.393851593615736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82.079773652857568</v>
      </c>
      <c r="L79">
        <v>65.234448141939964</v>
      </c>
      <c r="M79">
        <v>0</v>
      </c>
      <c r="N79">
        <v>14.397049180327871</v>
      </c>
      <c r="O79">
        <v>50.373110592583316</v>
      </c>
      <c r="P79">
        <v>51.295508982035933</v>
      </c>
      <c r="Q79">
        <v>2.4600364963503649</v>
      </c>
      <c r="R79">
        <v>10.767870019483681</v>
      </c>
      <c r="S79">
        <v>6.7033952641878667</v>
      </c>
      <c r="T79">
        <v>0</v>
      </c>
      <c r="U79">
        <v>292.42116759156488</v>
      </c>
      <c r="V79">
        <v>5.267713004484305</v>
      </c>
      <c r="W79">
        <v>11.485756052992233</v>
      </c>
      <c r="X79">
        <v>24.974910198508557</v>
      </c>
      <c r="Y79">
        <v>0</v>
      </c>
      <c r="Z79">
        <v>4.9688496000000004</v>
      </c>
      <c r="AA79">
        <v>7.7050695046766222</v>
      </c>
      <c r="AB79">
        <v>10.036104000000002</v>
      </c>
      <c r="AC79">
        <v>4.9205309999999995</v>
      </c>
      <c r="AD79">
        <v>9.2812720000000013</v>
      </c>
      <c r="AE79">
        <v>12.557578799999998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6.6716100000000003</v>
      </c>
      <c r="AL79">
        <v>3.3936500000000005</v>
      </c>
      <c r="AM79">
        <v>4.0144416000000005</v>
      </c>
      <c r="AN79">
        <v>0</v>
      </c>
      <c r="AO79">
        <v>0.29870399999999997</v>
      </c>
      <c r="AP79">
        <v>1.6266969579265296</v>
      </c>
      <c r="AQ79">
        <v>0</v>
      </c>
      <c r="AR79">
        <v>2.8039999999999998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708.80355997274171</v>
      </c>
      <c r="DN79">
        <v>23.280545067178096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82.079773652857568</v>
      </c>
      <c r="L80">
        <v>65.234448141939964</v>
      </c>
      <c r="M80">
        <v>0</v>
      </c>
      <c r="N80">
        <v>14.397049180327871</v>
      </c>
      <c r="O80">
        <v>50.373110592583316</v>
      </c>
      <c r="P80">
        <v>51.295508982035933</v>
      </c>
      <c r="Q80">
        <v>2.4600364963503649</v>
      </c>
      <c r="R80">
        <v>10.767870019483681</v>
      </c>
      <c r="S80">
        <v>6.7033952641878667</v>
      </c>
      <c r="T80">
        <v>0</v>
      </c>
      <c r="U80">
        <v>292.42116759156488</v>
      </c>
      <c r="V80">
        <v>5.267713004484305</v>
      </c>
      <c r="W80">
        <v>11.485756052992233</v>
      </c>
      <c r="X80">
        <v>24.974910198508557</v>
      </c>
      <c r="Y80">
        <v>0</v>
      </c>
      <c r="Z80">
        <v>4.9688496000000004</v>
      </c>
      <c r="AA80">
        <v>7.1432415199606192</v>
      </c>
      <c r="AB80">
        <v>10.036104000000002</v>
      </c>
      <c r="AC80">
        <v>4.9205309999999995</v>
      </c>
      <c r="AD80">
        <v>9.2812720000000013</v>
      </c>
      <c r="AE80">
        <v>12.557578799999998</v>
      </c>
      <c r="AF80">
        <v>0</v>
      </c>
      <c r="AG80">
        <v>0</v>
      </c>
      <c r="AH80">
        <v>35.648028000000004</v>
      </c>
      <c r="AI80">
        <v>0.9699000000000001</v>
      </c>
      <c r="AJ80">
        <v>0</v>
      </c>
      <c r="AK80">
        <v>6.6716100000000003</v>
      </c>
      <c r="AL80">
        <v>3.3936500000000005</v>
      </c>
      <c r="AM80">
        <v>4.0144416000000005</v>
      </c>
      <c r="AN80">
        <v>0</v>
      </c>
      <c r="AO80">
        <v>0.29870399999999997</v>
      </c>
      <c r="AP80">
        <v>1.6266969579265296</v>
      </c>
      <c r="AQ80">
        <v>0</v>
      </c>
      <c r="AR80">
        <v>2.8039999999999998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701.15783453653933</v>
      </c>
      <c r="DN80">
        <v>23.029412118664496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82.079773652857568</v>
      </c>
      <c r="L81">
        <v>48.409789316495967</v>
      </c>
      <c r="M81">
        <v>0</v>
      </c>
      <c r="N81">
        <v>14.397049180327871</v>
      </c>
      <c r="O81">
        <v>50.373110592583316</v>
      </c>
      <c r="P81">
        <v>51.295508982035933</v>
      </c>
      <c r="Q81">
        <v>0.97109320148331257</v>
      </c>
      <c r="R81">
        <v>10.767870019483681</v>
      </c>
      <c r="S81">
        <v>3.614216908337649</v>
      </c>
      <c r="T81">
        <v>0</v>
      </c>
      <c r="U81">
        <v>292.42116759156488</v>
      </c>
      <c r="V81">
        <v>5.267713004484305</v>
      </c>
      <c r="W81">
        <v>11.485756052992233</v>
      </c>
      <c r="X81">
        <v>24.974910198508557</v>
      </c>
      <c r="Y81">
        <v>0</v>
      </c>
      <c r="Z81">
        <v>1.6562832000000003</v>
      </c>
      <c r="AA81">
        <v>7.1352154058932475</v>
      </c>
      <c r="AB81">
        <v>10.036104000000002</v>
      </c>
      <c r="AC81">
        <v>4.9205309999999995</v>
      </c>
      <c r="AD81">
        <v>9.2812720000000013</v>
      </c>
      <c r="AE81">
        <v>12.557578799999998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6.6716100000000003</v>
      </c>
      <c r="AL81">
        <v>3.3936500000000005</v>
      </c>
      <c r="AM81">
        <v>4.0144416000000005</v>
      </c>
      <c r="AN81">
        <v>0</v>
      </c>
      <c r="AO81">
        <v>0.29870399999999997</v>
      </c>
      <c r="AP81">
        <v>1.6266969579265296</v>
      </c>
      <c r="AQ81">
        <v>0</v>
      </c>
      <c r="AR81">
        <v>12.618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685.7835226070049</v>
      </c>
      <c r="DN81">
        <v>22.524451057970317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82.079773652857568</v>
      </c>
      <c r="L82">
        <v>31.997336932073775</v>
      </c>
      <c r="M82">
        <v>0</v>
      </c>
      <c r="N82">
        <v>14.397049180327871</v>
      </c>
      <c r="O82">
        <v>50.373110592583316</v>
      </c>
      <c r="P82">
        <v>51.295508982035933</v>
      </c>
      <c r="Q82">
        <v>0.97109320148331257</v>
      </c>
      <c r="R82">
        <v>10.767870019483681</v>
      </c>
      <c r="S82">
        <v>2.8088640949554899</v>
      </c>
      <c r="T82">
        <v>0</v>
      </c>
      <c r="U82">
        <v>292.42116759156488</v>
      </c>
      <c r="V82">
        <v>5.267713004484305</v>
      </c>
      <c r="W82">
        <v>11.485756052992233</v>
      </c>
      <c r="X82">
        <v>24.974910198508557</v>
      </c>
      <c r="Y82">
        <v>0</v>
      </c>
      <c r="Z82">
        <v>1.6562832000000003</v>
      </c>
      <c r="AA82">
        <v>7.1368206287067224</v>
      </c>
      <c r="AB82">
        <v>10.036104000000002</v>
      </c>
      <c r="AC82">
        <v>4.9205309999999995</v>
      </c>
      <c r="AD82">
        <v>9.2812720000000013</v>
      </c>
      <c r="AE82">
        <v>12.557578799999998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6.6716100000000003</v>
      </c>
      <c r="AL82">
        <v>3.3936500000000005</v>
      </c>
      <c r="AM82">
        <v>4.0144416000000005</v>
      </c>
      <c r="AN82">
        <v>0</v>
      </c>
      <c r="AO82">
        <v>0.29870399999999997</v>
      </c>
      <c r="AP82">
        <v>1.6266969579265296</v>
      </c>
      <c r="AQ82">
        <v>0</v>
      </c>
      <c r="AR82">
        <v>12.618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669.11479776847318</v>
      </c>
      <c r="DN82">
        <v>21.976975921510991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56.238969641455121</v>
      </c>
      <c r="L83">
        <v>52.00406461816538</v>
      </c>
      <c r="M83">
        <v>0</v>
      </c>
      <c r="N83">
        <v>14.397049180327871</v>
      </c>
      <c r="O83">
        <v>50.373110592583316</v>
      </c>
      <c r="P83">
        <v>51.295508982035933</v>
      </c>
      <c r="Q83">
        <v>0.97109320148331257</v>
      </c>
      <c r="R83">
        <v>10.767870019483681</v>
      </c>
      <c r="S83">
        <v>2.8088640949554899</v>
      </c>
      <c r="T83">
        <v>0</v>
      </c>
      <c r="U83">
        <v>292.42116759156488</v>
      </c>
      <c r="V83">
        <v>5.267713004484305</v>
      </c>
      <c r="W83">
        <v>11.485756052992233</v>
      </c>
      <c r="X83">
        <v>24.974910198508557</v>
      </c>
      <c r="Y83">
        <v>0</v>
      </c>
      <c r="Z83">
        <v>1.6562832000000003</v>
      </c>
      <c r="AA83">
        <v>7.1368206287067224</v>
      </c>
      <c r="AB83">
        <v>10.036104000000002</v>
      </c>
      <c r="AC83">
        <v>4.9205309999999995</v>
      </c>
      <c r="AD83">
        <v>9.2812720000000013</v>
      </c>
      <c r="AE83">
        <v>12.557578799999998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6.6716100000000003</v>
      </c>
      <c r="AL83">
        <v>3.3936500000000005</v>
      </c>
      <c r="AM83">
        <v>4.0144416000000005</v>
      </c>
      <c r="AN83">
        <v>0</v>
      </c>
      <c r="AO83">
        <v>0.29870399999999997</v>
      </c>
      <c r="AP83">
        <v>1.6266969579265296</v>
      </c>
      <c r="AQ83">
        <v>0</v>
      </c>
      <c r="AR83">
        <v>2.8039999999999998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653.96433018430116</v>
      </c>
      <c r="DN83">
        <v>21.479367180372222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77.247537111046867</v>
      </c>
      <c r="L84">
        <v>31.946183568329722</v>
      </c>
      <c r="M84">
        <v>0</v>
      </c>
      <c r="N84">
        <v>14.397049180327871</v>
      </c>
      <c r="O84">
        <v>50.373110592583316</v>
      </c>
      <c r="P84">
        <v>51.295508982035933</v>
      </c>
      <c r="Q84">
        <v>0.97109320148331257</v>
      </c>
      <c r="R84">
        <v>10.767870019483681</v>
      </c>
      <c r="S84">
        <v>2.8088640949554899</v>
      </c>
      <c r="T84">
        <v>0</v>
      </c>
      <c r="U84">
        <v>292.42116759156488</v>
      </c>
      <c r="V84">
        <v>5.267713004484305</v>
      </c>
      <c r="W84">
        <v>11.485756052992233</v>
      </c>
      <c r="X84">
        <v>24.974910198508557</v>
      </c>
      <c r="Y84">
        <v>0</v>
      </c>
      <c r="Z84">
        <v>0</v>
      </c>
      <c r="AA84">
        <v>3.5515554748118809</v>
      </c>
      <c r="AB84">
        <v>6.690736000000002</v>
      </c>
      <c r="AC84">
        <v>2.4578399999999996</v>
      </c>
      <c r="AD84">
        <v>6.9448499999999989</v>
      </c>
      <c r="AE84">
        <v>8.3430400000000002</v>
      </c>
      <c r="AF84">
        <v>0</v>
      </c>
      <c r="AG84">
        <v>0</v>
      </c>
      <c r="AH84">
        <v>26.459400000000002</v>
      </c>
      <c r="AI84">
        <v>0</v>
      </c>
      <c r="AJ84">
        <v>0</v>
      </c>
      <c r="AK84">
        <v>6.6716100000000003</v>
      </c>
      <c r="AL84">
        <v>3.3936500000000005</v>
      </c>
      <c r="AM84">
        <v>4.0144416000000005</v>
      </c>
      <c r="AN84">
        <v>0</v>
      </c>
      <c r="AO84">
        <v>0.29870399999999997</v>
      </c>
      <c r="AP84">
        <v>1.6266969579265296</v>
      </c>
      <c r="AQ84">
        <v>0</v>
      </c>
      <c r="AR84">
        <v>2.2432000000000007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628.40459987115503</v>
      </c>
      <c r="DN84">
        <v>20.639787759379608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82.079773652857568</v>
      </c>
      <c r="L85">
        <v>31.946659215101839</v>
      </c>
      <c r="M85">
        <v>0</v>
      </c>
      <c r="N85">
        <v>14.397049180327871</v>
      </c>
      <c r="O85">
        <v>50.373110592583316</v>
      </c>
      <c r="P85">
        <v>51.295508982035933</v>
      </c>
      <c r="Q85">
        <v>0.97109320148331257</v>
      </c>
      <c r="R85">
        <v>10.767870019483681</v>
      </c>
      <c r="S85">
        <v>2.8088640949554899</v>
      </c>
      <c r="T85">
        <v>0</v>
      </c>
      <c r="U85">
        <v>292.42116759156488</v>
      </c>
      <c r="V85">
        <v>5.267713004484305</v>
      </c>
      <c r="W85">
        <v>11.485756052992233</v>
      </c>
      <c r="X85">
        <v>24.974910198508557</v>
      </c>
      <c r="Y85">
        <v>0</v>
      </c>
      <c r="Z85">
        <v>0</v>
      </c>
      <c r="AA85">
        <v>2.2071813685271575</v>
      </c>
      <c r="AB85">
        <v>3.345368000000001</v>
      </c>
      <c r="AC85">
        <v>0</v>
      </c>
      <c r="AD85">
        <v>4.6299000000000001</v>
      </c>
      <c r="AE85">
        <v>4.1715200000000001</v>
      </c>
      <c r="AF85">
        <v>0</v>
      </c>
      <c r="AG85">
        <v>0</v>
      </c>
      <c r="AH85">
        <v>19.243200000000002</v>
      </c>
      <c r="AI85">
        <v>0</v>
      </c>
      <c r="AJ85">
        <v>0</v>
      </c>
      <c r="AK85">
        <v>6.6716100000000003</v>
      </c>
      <c r="AL85">
        <v>3.3936500000000005</v>
      </c>
      <c r="AM85">
        <v>2.6817120000000005</v>
      </c>
      <c r="AN85">
        <v>0</v>
      </c>
      <c r="AO85">
        <v>0.29870399999999997</v>
      </c>
      <c r="AP85">
        <v>1.6266969579265296</v>
      </c>
      <c r="AQ85">
        <v>0</v>
      </c>
      <c r="AR85">
        <v>2.2432000000000007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611.60609941527218</v>
      </c>
      <c r="DN85">
        <v>20.088018697560557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82.079773652857568</v>
      </c>
      <c r="L86">
        <v>31.946212781552724</v>
      </c>
      <c r="M86">
        <v>0</v>
      </c>
      <c r="N86">
        <v>14.397049180327871</v>
      </c>
      <c r="O86">
        <v>50.373110592583316</v>
      </c>
      <c r="P86">
        <v>51.295508982035933</v>
      </c>
      <c r="Q86">
        <v>0.97109320148331257</v>
      </c>
      <c r="R86">
        <v>10.767870019483681</v>
      </c>
      <c r="S86">
        <v>2.8088640949554899</v>
      </c>
      <c r="T86">
        <v>0</v>
      </c>
      <c r="U86">
        <v>292.42116759156488</v>
      </c>
      <c r="V86">
        <v>5.267713004484305</v>
      </c>
      <c r="W86">
        <v>11.485756052992233</v>
      </c>
      <c r="X86">
        <v>24.974910198508557</v>
      </c>
      <c r="Y86">
        <v>0</v>
      </c>
      <c r="Z86">
        <v>0</v>
      </c>
      <c r="AA86">
        <v>0</v>
      </c>
      <c r="AB86">
        <v>3.345368000000001</v>
      </c>
      <c r="AC86">
        <v>0</v>
      </c>
      <c r="AD86">
        <v>2.3149500000000001</v>
      </c>
      <c r="AE86">
        <v>4.1715200000000001</v>
      </c>
      <c r="AF86">
        <v>0</v>
      </c>
      <c r="AG86">
        <v>0</v>
      </c>
      <c r="AH86">
        <v>14.432400000000001</v>
      </c>
      <c r="AI86">
        <v>0</v>
      </c>
      <c r="AJ86">
        <v>0</v>
      </c>
      <c r="AK86">
        <v>6.6716100000000003</v>
      </c>
      <c r="AL86">
        <v>3.3936500000000005</v>
      </c>
      <c r="AM86">
        <v>2.6817120000000005</v>
      </c>
      <c r="AN86">
        <v>0</v>
      </c>
      <c r="AO86">
        <v>0.29870399999999997</v>
      </c>
      <c r="AP86">
        <v>1.6266969579265296</v>
      </c>
      <c r="AQ86">
        <v>0</v>
      </c>
      <c r="AR86">
        <v>2.2432000000000007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602.56957316661772</v>
      </c>
      <c r="DN86">
        <v>19.791167144138576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82.079773652857568</v>
      </c>
      <c r="L87">
        <v>31.94624819229589</v>
      </c>
      <c r="M87">
        <v>0</v>
      </c>
      <c r="N87">
        <v>14.397049180327871</v>
      </c>
      <c r="O87">
        <v>50.373110592583316</v>
      </c>
      <c r="P87">
        <v>51.295508982035933</v>
      </c>
      <c r="Q87">
        <v>0.97109320148331257</v>
      </c>
      <c r="R87">
        <v>10.767870019483681</v>
      </c>
      <c r="S87">
        <v>2.8088640949554899</v>
      </c>
      <c r="T87">
        <v>0</v>
      </c>
      <c r="U87">
        <v>292.42116759156488</v>
      </c>
      <c r="V87">
        <v>5.267713004484305</v>
      </c>
      <c r="W87">
        <v>11.485756052992233</v>
      </c>
      <c r="X87">
        <v>24.974910198508557</v>
      </c>
      <c r="Y87">
        <v>0</v>
      </c>
      <c r="Z87">
        <v>0</v>
      </c>
      <c r="AA87">
        <v>0</v>
      </c>
      <c r="AB87">
        <v>3.345368000000001</v>
      </c>
      <c r="AC87">
        <v>0</v>
      </c>
      <c r="AD87">
        <v>0.33549999999999996</v>
      </c>
      <c r="AE87">
        <v>4.1715200000000001</v>
      </c>
      <c r="AF87">
        <v>0</v>
      </c>
      <c r="AG87">
        <v>0</v>
      </c>
      <c r="AH87">
        <v>9.6216000000000008</v>
      </c>
      <c r="AI87">
        <v>0</v>
      </c>
      <c r="AJ87">
        <v>0</v>
      </c>
      <c r="AK87">
        <v>6.6716100000000003</v>
      </c>
      <c r="AL87">
        <v>3.3936500000000005</v>
      </c>
      <c r="AM87">
        <v>1.3408560000000003</v>
      </c>
      <c r="AN87">
        <v>0</v>
      </c>
      <c r="AO87">
        <v>0.29870399999999997</v>
      </c>
      <c r="AP87">
        <v>1.6266969579265296</v>
      </c>
      <c r="AQ87">
        <v>0</v>
      </c>
      <c r="AR87">
        <v>2.8039999999999998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595.24003727251784</v>
      </c>
      <c r="DN87">
        <v>19.550432448981809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82.079773652857568</v>
      </c>
      <c r="L88">
        <v>31.94624819229589</v>
      </c>
      <c r="M88">
        <v>0</v>
      </c>
      <c r="N88">
        <v>14.397049180327871</v>
      </c>
      <c r="O88">
        <v>50.373110592583316</v>
      </c>
      <c r="P88">
        <v>51.295508982035933</v>
      </c>
      <c r="Q88">
        <v>0.97109320148331257</v>
      </c>
      <c r="R88">
        <v>10.767870019483681</v>
      </c>
      <c r="S88">
        <v>2.8088640949554899</v>
      </c>
      <c r="T88">
        <v>0</v>
      </c>
      <c r="U88">
        <v>292.42116759156488</v>
      </c>
      <c r="V88">
        <v>5.267713004484305</v>
      </c>
      <c r="W88">
        <v>11.485756052992233</v>
      </c>
      <c r="X88">
        <v>24.974910198508557</v>
      </c>
      <c r="Y88">
        <v>0</v>
      </c>
      <c r="Z88">
        <v>0</v>
      </c>
      <c r="AA88">
        <v>0</v>
      </c>
      <c r="AB88">
        <v>3.345368000000001</v>
      </c>
      <c r="AC88">
        <v>0</v>
      </c>
      <c r="AD88">
        <v>0.33549999999999996</v>
      </c>
      <c r="AE88">
        <v>4.1715200000000001</v>
      </c>
      <c r="AF88">
        <v>0</v>
      </c>
      <c r="AG88">
        <v>0</v>
      </c>
      <c r="AH88">
        <v>5.2918800000000008</v>
      </c>
      <c r="AI88">
        <v>0</v>
      </c>
      <c r="AJ88">
        <v>0</v>
      </c>
      <c r="AK88">
        <v>6.6716100000000003</v>
      </c>
      <c r="AL88">
        <v>3.3936500000000005</v>
      </c>
      <c r="AM88">
        <v>1.2866800000000005</v>
      </c>
      <c r="AN88">
        <v>0</v>
      </c>
      <c r="AO88">
        <v>0.29870399999999997</v>
      </c>
      <c r="AP88">
        <v>1.6266969579265296</v>
      </c>
      <c r="AQ88">
        <v>0</v>
      </c>
      <c r="AR88">
        <v>12.618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600.49746393889836</v>
      </c>
      <c r="DN88">
        <v>19.723109782601497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82.079773652857568</v>
      </c>
      <c r="L89">
        <v>31.946660904676445</v>
      </c>
      <c r="M89">
        <v>0</v>
      </c>
      <c r="N89">
        <v>14.397049180327871</v>
      </c>
      <c r="O89">
        <v>50.373110592583316</v>
      </c>
      <c r="P89">
        <v>51.295508982035933</v>
      </c>
      <c r="Q89">
        <v>0.97109320148331257</v>
      </c>
      <c r="R89">
        <v>10.767870019483681</v>
      </c>
      <c r="S89">
        <v>2.8088640949554899</v>
      </c>
      <c r="T89">
        <v>0</v>
      </c>
      <c r="U89">
        <v>292.42116759156488</v>
      </c>
      <c r="V89">
        <v>5.267713004484305</v>
      </c>
      <c r="W89">
        <v>11.485756052992233</v>
      </c>
      <c r="X89">
        <v>24.974910198508557</v>
      </c>
      <c r="Y89">
        <v>0</v>
      </c>
      <c r="Z89">
        <v>0</v>
      </c>
      <c r="AA89">
        <v>0</v>
      </c>
      <c r="AB89">
        <v>3.345368000000001</v>
      </c>
      <c r="AC89">
        <v>0</v>
      </c>
      <c r="AD89">
        <v>0.33549999999999996</v>
      </c>
      <c r="AE89">
        <v>4.1715200000000001</v>
      </c>
      <c r="AF89">
        <v>0</v>
      </c>
      <c r="AG89">
        <v>0</v>
      </c>
      <c r="AH89">
        <v>5.2918800000000008</v>
      </c>
      <c r="AI89">
        <v>0</v>
      </c>
      <c r="AJ89">
        <v>0</v>
      </c>
      <c r="AK89">
        <v>6.6716100000000003</v>
      </c>
      <c r="AL89">
        <v>3.3936500000000005</v>
      </c>
      <c r="AM89">
        <v>1.21896</v>
      </c>
      <c r="AN89">
        <v>0</v>
      </c>
      <c r="AO89">
        <v>0.29870399999999997</v>
      </c>
      <c r="AP89">
        <v>1.6266969579265296</v>
      </c>
      <c r="AQ89">
        <v>0</v>
      </c>
      <c r="AR89">
        <v>4.4864000000000006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592.55928198430377</v>
      </c>
      <c r="DN89">
        <v>19.462384449576476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56.238969641455121</v>
      </c>
      <c r="L90">
        <v>31.946510174167962</v>
      </c>
      <c r="M90">
        <v>0</v>
      </c>
      <c r="N90">
        <v>14.397049180327871</v>
      </c>
      <c r="O90">
        <v>50.373110592583316</v>
      </c>
      <c r="P90">
        <v>51.295508982035933</v>
      </c>
      <c r="Q90">
        <v>0.97109320148331257</v>
      </c>
      <c r="R90">
        <v>10.767870019483681</v>
      </c>
      <c r="S90">
        <v>2.8088640949554899</v>
      </c>
      <c r="T90">
        <v>0</v>
      </c>
      <c r="U90">
        <v>292.42116759156488</v>
      </c>
      <c r="V90">
        <v>5.267713004484305</v>
      </c>
      <c r="W90">
        <v>11.485756052992233</v>
      </c>
      <c r="X90">
        <v>24.974910198508557</v>
      </c>
      <c r="Y90">
        <v>0</v>
      </c>
      <c r="Z90">
        <v>0</v>
      </c>
      <c r="AA90">
        <v>0</v>
      </c>
      <c r="AB90">
        <v>3.345368000000001</v>
      </c>
      <c r="AC90">
        <v>0</v>
      </c>
      <c r="AD90">
        <v>0.33549999999999996</v>
      </c>
      <c r="AE90">
        <v>4.1715200000000001</v>
      </c>
      <c r="AF90">
        <v>0</v>
      </c>
      <c r="AG90">
        <v>0</v>
      </c>
      <c r="AH90">
        <v>5.2918800000000008</v>
      </c>
      <c r="AI90">
        <v>0</v>
      </c>
      <c r="AJ90">
        <v>0</v>
      </c>
      <c r="AK90">
        <v>6.6716100000000003</v>
      </c>
      <c r="AL90">
        <v>3.3936500000000005</v>
      </c>
      <c r="AM90">
        <v>0</v>
      </c>
      <c r="AN90">
        <v>0</v>
      </c>
      <c r="AO90">
        <v>0.29870399999999997</v>
      </c>
      <c r="AP90">
        <v>1.6266969579265296</v>
      </c>
      <c r="AQ90">
        <v>0</v>
      </c>
      <c r="AR90">
        <v>4.4864000000000006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566.35987248582148</v>
      </c>
      <c r="DN90">
        <v>18.601879206147686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77.669460200677435</v>
      </c>
      <c r="L91">
        <v>65.235943066077439</v>
      </c>
      <c r="M91">
        <v>0</v>
      </c>
      <c r="N91">
        <v>14.397049180327871</v>
      </c>
      <c r="O91">
        <v>50.373110592583316</v>
      </c>
      <c r="P91">
        <v>51.295508982035933</v>
      </c>
      <c r="Q91">
        <v>2.4593166841552985</v>
      </c>
      <c r="R91">
        <v>10.767870019483681</v>
      </c>
      <c r="S91">
        <v>6.6987621909840049</v>
      </c>
      <c r="T91">
        <v>0</v>
      </c>
      <c r="U91">
        <v>292.42116759156488</v>
      </c>
      <c r="V91">
        <v>5.267713004484305</v>
      </c>
      <c r="W91">
        <v>11.485756052992233</v>
      </c>
      <c r="X91">
        <v>24.974910198508557</v>
      </c>
      <c r="Y91">
        <v>0</v>
      </c>
      <c r="Z91">
        <v>0</v>
      </c>
      <c r="AA91">
        <v>0</v>
      </c>
      <c r="AB91">
        <v>3.047400000000001</v>
      </c>
      <c r="AC91">
        <v>0</v>
      </c>
      <c r="AD91">
        <v>0.33549999999999996</v>
      </c>
      <c r="AE91">
        <v>4.1715200000000001</v>
      </c>
      <c r="AF91">
        <v>0</v>
      </c>
      <c r="AG91">
        <v>0</v>
      </c>
      <c r="AH91">
        <v>5.2918800000000008</v>
      </c>
      <c r="AI91">
        <v>0</v>
      </c>
      <c r="AJ91">
        <v>0</v>
      </c>
      <c r="AK91">
        <v>6.6716100000000003</v>
      </c>
      <c r="AL91">
        <v>3.3936500000000005</v>
      </c>
      <c r="AM91">
        <v>0</v>
      </c>
      <c r="AN91">
        <v>0</v>
      </c>
      <c r="AO91">
        <v>0.29870399999999997</v>
      </c>
      <c r="AP91">
        <v>1.6266969579265296</v>
      </c>
      <c r="AQ91">
        <v>0</v>
      </c>
      <c r="AR91">
        <v>3.9256000000000006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623.71534036643243</v>
      </c>
      <c r="DN91">
        <v>20.485688355369142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82.079773652857568</v>
      </c>
      <c r="L92">
        <v>65.235943066077439</v>
      </c>
      <c r="M92">
        <v>0</v>
      </c>
      <c r="N92">
        <v>14.397049180327871</v>
      </c>
      <c r="O92">
        <v>50.373110592583316</v>
      </c>
      <c r="P92">
        <v>51.295508982035933</v>
      </c>
      <c r="Q92">
        <v>2.4593166841552985</v>
      </c>
      <c r="R92">
        <v>10.767870019483681</v>
      </c>
      <c r="S92">
        <v>6.6987621909840049</v>
      </c>
      <c r="T92">
        <v>0</v>
      </c>
      <c r="U92">
        <v>292.42116759156488</v>
      </c>
      <c r="V92">
        <v>5.267713004484305</v>
      </c>
      <c r="W92">
        <v>11.485756052992233</v>
      </c>
      <c r="X92">
        <v>24.974910198508557</v>
      </c>
      <c r="Y92">
        <v>0</v>
      </c>
      <c r="Z92">
        <v>0</v>
      </c>
      <c r="AA92">
        <v>0</v>
      </c>
      <c r="AB92">
        <v>3.047400000000001</v>
      </c>
      <c r="AC92">
        <v>0</v>
      </c>
      <c r="AD92">
        <v>0.33549999999999996</v>
      </c>
      <c r="AE92">
        <v>4.1715200000000001</v>
      </c>
      <c r="AF92">
        <v>0</v>
      </c>
      <c r="AG92">
        <v>0</v>
      </c>
      <c r="AH92">
        <v>5.2918800000000008</v>
      </c>
      <c r="AI92">
        <v>0</v>
      </c>
      <c r="AJ92">
        <v>0</v>
      </c>
      <c r="AK92">
        <v>6.6716100000000003</v>
      </c>
      <c r="AL92">
        <v>3.3936500000000005</v>
      </c>
      <c r="AM92">
        <v>0</v>
      </c>
      <c r="AN92">
        <v>0</v>
      </c>
      <c r="AO92">
        <v>0.29870399999999997</v>
      </c>
      <c r="AP92">
        <v>1.6266969579265296</v>
      </c>
      <c r="AQ92">
        <v>0</v>
      </c>
      <c r="AR92">
        <v>3.9256000000000006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627.98540595853763</v>
      </c>
      <c r="DN92">
        <v>20.625936215444035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82.079773652857568</v>
      </c>
      <c r="L93">
        <v>65.235943066077439</v>
      </c>
      <c r="M93">
        <v>0</v>
      </c>
      <c r="N93">
        <v>14.397049180327871</v>
      </c>
      <c r="O93">
        <v>50.373110592583316</v>
      </c>
      <c r="P93">
        <v>51.295508982035933</v>
      </c>
      <c r="Q93">
        <v>2.4593166841552985</v>
      </c>
      <c r="R93">
        <v>10.767870019483681</v>
      </c>
      <c r="S93">
        <v>6.6987621909840049</v>
      </c>
      <c r="T93">
        <v>0</v>
      </c>
      <c r="U93">
        <v>292.42116759156488</v>
      </c>
      <c r="V93">
        <v>5.267713004484305</v>
      </c>
      <c r="W93">
        <v>11.485756052992233</v>
      </c>
      <c r="X93">
        <v>24.974910198508557</v>
      </c>
      <c r="Y93">
        <v>0</v>
      </c>
      <c r="Z93">
        <v>0</v>
      </c>
      <c r="AA93">
        <v>0</v>
      </c>
      <c r="AB93">
        <v>3.047400000000001</v>
      </c>
      <c r="AC93">
        <v>0</v>
      </c>
      <c r="AD93">
        <v>0.33549999999999996</v>
      </c>
      <c r="AE93">
        <v>4.1715200000000001</v>
      </c>
      <c r="AF93">
        <v>0</v>
      </c>
      <c r="AG93">
        <v>0</v>
      </c>
      <c r="AH93">
        <v>5.2918800000000008</v>
      </c>
      <c r="AI93">
        <v>0</v>
      </c>
      <c r="AJ93">
        <v>0</v>
      </c>
      <c r="AK93">
        <v>6.6716100000000003</v>
      </c>
      <c r="AL93">
        <v>3.3936500000000005</v>
      </c>
      <c r="AM93">
        <v>0</v>
      </c>
      <c r="AN93">
        <v>0</v>
      </c>
      <c r="AO93">
        <v>0.29870399999999997</v>
      </c>
      <c r="AP93">
        <v>1.6266969579265296</v>
      </c>
      <c r="AQ93">
        <v>0</v>
      </c>
      <c r="AR93">
        <v>3.9256000000000006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627.98540595853763</v>
      </c>
      <c r="DN93">
        <v>20.625936215444035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82.079773652857568</v>
      </c>
      <c r="L94">
        <v>50.000394751245146</v>
      </c>
      <c r="M94">
        <v>0</v>
      </c>
      <c r="N94">
        <v>14.397049180327871</v>
      </c>
      <c r="O94">
        <v>50.373110592583316</v>
      </c>
      <c r="P94">
        <v>51.295508982035933</v>
      </c>
      <c r="Q94">
        <v>2.4593166841552985</v>
      </c>
      <c r="R94">
        <v>10.767870019483681</v>
      </c>
      <c r="S94">
        <v>6.6987621909840049</v>
      </c>
      <c r="T94">
        <v>0</v>
      </c>
      <c r="U94">
        <v>292.42116759156488</v>
      </c>
      <c r="V94">
        <v>5.267713004484305</v>
      </c>
      <c r="W94">
        <v>11.485756052992233</v>
      </c>
      <c r="X94">
        <v>24.974910198508557</v>
      </c>
      <c r="Y94">
        <v>0</v>
      </c>
      <c r="Z94">
        <v>0</v>
      </c>
      <c r="AA94">
        <v>0</v>
      </c>
      <c r="AB94">
        <v>3.047400000000001</v>
      </c>
      <c r="AC94">
        <v>0</v>
      </c>
      <c r="AD94">
        <v>0.33549999999999996</v>
      </c>
      <c r="AE94">
        <v>4.1715200000000001</v>
      </c>
      <c r="AF94">
        <v>0</v>
      </c>
      <c r="AG94">
        <v>0</v>
      </c>
      <c r="AH94">
        <v>5.2918800000000008</v>
      </c>
      <c r="AI94">
        <v>0</v>
      </c>
      <c r="AJ94">
        <v>0</v>
      </c>
      <c r="AK94">
        <v>6.6716100000000003</v>
      </c>
      <c r="AL94">
        <v>3.3936500000000005</v>
      </c>
      <c r="AM94">
        <v>0</v>
      </c>
      <c r="AN94">
        <v>0</v>
      </c>
      <c r="AO94">
        <v>0.29870399999999997</v>
      </c>
      <c r="AP94">
        <v>1.6266969579265296</v>
      </c>
      <c r="AQ94">
        <v>0</v>
      </c>
      <c r="AR94">
        <v>3.9256000000000006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613.23434805021191</v>
      </c>
      <c r="DN94">
        <v>20.141445808937668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82.079773652857568</v>
      </c>
      <c r="L95">
        <v>50.000394751245146</v>
      </c>
      <c r="M95">
        <v>0</v>
      </c>
      <c r="N95">
        <v>14.397049180327871</v>
      </c>
      <c r="O95">
        <v>50.373110592583316</v>
      </c>
      <c r="P95">
        <v>51.295508982035933</v>
      </c>
      <c r="Q95">
        <v>0.97109320148331257</v>
      </c>
      <c r="R95">
        <v>10.767870019483681</v>
      </c>
      <c r="S95">
        <v>2.8088640949554899</v>
      </c>
      <c r="T95">
        <v>0</v>
      </c>
      <c r="U95">
        <v>292.42116759156488</v>
      </c>
      <c r="V95">
        <v>5.267713004484305</v>
      </c>
      <c r="W95">
        <v>11.485756052992233</v>
      </c>
      <c r="X95">
        <v>24.974910198508557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0.33549999999999996</v>
      </c>
      <c r="AE95">
        <v>4.1715200000000001</v>
      </c>
      <c r="AF95">
        <v>0</v>
      </c>
      <c r="AG95">
        <v>0</v>
      </c>
      <c r="AH95">
        <v>5.2918800000000008</v>
      </c>
      <c r="AI95">
        <v>0</v>
      </c>
      <c r="AJ95">
        <v>0</v>
      </c>
      <c r="AK95">
        <v>6.6716100000000003</v>
      </c>
      <c r="AL95">
        <v>3.3936500000000005</v>
      </c>
      <c r="AM95">
        <v>0</v>
      </c>
      <c r="AN95">
        <v>0</v>
      </c>
      <c r="AO95">
        <v>0.29870399999999997</v>
      </c>
      <c r="AP95">
        <v>1.6266969579265296</v>
      </c>
      <c r="AQ95">
        <v>0</v>
      </c>
      <c r="AR95">
        <v>3.9256000000000006</v>
      </c>
      <c r="AS95">
        <v>2.5627500000000003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605.24217517763771</v>
      </c>
      <c r="DN95">
        <v>19.878947102811367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82.079773652857568</v>
      </c>
      <c r="L96">
        <v>50.000394751245146</v>
      </c>
      <c r="M96">
        <v>0</v>
      </c>
      <c r="N96">
        <v>14.397049180327871</v>
      </c>
      <c r="O96">
        <v>50.373110592583316</v>
      </c>
      <c r="P96">
        <v>51.295508982035933</v>
      </c>
      <c r="Q96">
        <v>0.97109320148331257</v>
      </c>
      <c r="R96">
        <v>10.767870019483681</v>
      </c>
      <c r="S96">
        <v>2.8088640949554899</v>
      </c>
      <c r="T96">
        <v>0</v>
      </c>
      <c r="U96">
        <v>292.42116759156488</v>
      </c>
      <c r="V96">
        <v>5.267713004484305</v>
      </c>
      <c r="W96">
        <v>11.485756052992233</v>
      </c>
      <c r="X96">
        <v>24.974910198508557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0.33549999999999996</v>
      </c>
      <c r="AE96">
        <v>4.1715200000000001</v>
      </c>
      <c r="AF96">
        <v>0</v>
      </c>
      <c r="AG96">
        <v>0</v>
      </c>
      <c r="AH96">
        <v>5.2918800000000008</v>
      </c>
      <c r="AI96">
        <v>0</v>
      </c>
      <c r="AJ96">
        <v>0</v>
      </c>
      <c r="AK96">
        <v>6.6716100000000003</v>
      </c>
      <c r="AL96">
        <v>3.3936500000000005</v>
      </c>
      <c r="AM96">
        <v>0</v>
      </c>
      <c r="AN96">
        <v>0</v>
      </c>
      <c r="AO96">
        <v>0.29870399999999997</v>
      </c>
      <c r="AP96">
        <v>1.6266969579265296</v>
      </c>
      <c r="AQ96">
        <v>0</v>
      </c>
      <c r="AR96">
        <v>3.9256000000000006</v>
      </c>
      <c r="AS96">
        <v>2.5627500000000003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605.24217517763771</v>
      </c>
      <c r="DN96">
        <v>19.878947102811367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82.079773652857568</v>
      </c>
      <c r="L97">
        <v>32.99970985213205</v>
      </c>
      <c r="M97">
        <v>0</v>
      </c>
      <c r="N97">
        <v>14.397049180327871</v>
      </c>
      <c r="O97">
        <v>50.373110592583316</v>
      </c>
      <c r="P97">
        <v>51.295508982035933</v>
      </c>
      <c r="Q97">
        <v>0.97109320148331257</v>
      </c>
      <c r="R97">
        <v>10.767870019483681</v>
      </c>
      <c r="S97">
        <v>2.8088640949554899</v>
      </c>
      <c r="T97">
        <v>0</v>
      </c>
      <c r="U97">
        <v>292.42116759156488</v>
      </c>
      <c r="V97">
        <v>5.267713004484305</v>
      </c>
      <c r="W97">
        <v>11.485756052992233</v>
      </c>
      <c r="X97">
        <v>24.974910198508557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0.33549999999999996</v>
      </c>
      <c r="AE97">
        <v>4.1715200000000001</v>
      </c>
      <c r="AF97">
        <v>0</v>
      </c>
      <c r="AG97">
        <v>0</v>
      </c>
      <c r="AH97">
        <v>5.2918800000000008</v>
      </c>
      <c r="AI97">
        <v>0</v>
      </c>
      <c r="AJ97">
        <v>0</v>
      </c>
      <c r="AK97">
        <v>6.6716100000000003</v>
      </c>
      <c r="AL97">
        <v>3.3936500000000005</v>
      </c>
      <c r="AM97">
        <v>0</v>
      </c>
      <c r="AN97">
        <v>0</v>
      </c>
      <c r="AO97">
        <v>0.29870399999999997</v>
      </c>
      <c r="AP97">
        <v>1.6266969579265296</v>
      </c>
      <c r="AQ97">
        <v>0</v>
      </c>
      <c r="AR97">
        <v>2.8039999999999998</v>
      </c>
      <c r="AS97">
        <v>2.5627500000000003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587.69617898911338</v>
      </c>
      <c r="DN97">
        <v>19.302658392222465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82.079773652857568</v>
      </c>
      <c r="L98">
        <v>32.99970985213205</v>
      </c>
      <c r="M98">
        <v>0</v>
      </c>
      <c r="N98">
        <v>14.397049180327871</v>
      </c>
      <c r="O98">
        <v>50.373110592583316</v>
      </c>
      <c r="P98">
        <v>51.295508982035933</v>
      </c>
      <c r="Q98">
        <v>0.97109320148331257</v>
      </c>
      <c r="R98">
        <v>10.767870019483681</v>
      </c>
      <c r="S98">
        <v>2.8088640949554899</v>
      </c>
      <c r="T98">
        <v>0</v>
      </c>
      <c r="U98">
        <v>292.42116759156488</v>
      </c>
      <c r="V98">
        <v>5.267713004484305</v>
      </c>
      <c r="W98">
        <v>11.485756052992233</v>
      </c>
      <c r="X98">
        <v>24.974910198508557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0.33549999999999996</v>
      </c>
      <c r="AE98">
        <v>4.1715200000000001</v>
      </c>
      <c r="AF98">
        <v>0</v>
      </c>
      <c r="AG98">
        <v>0</v>
      </c>
      <c r="AH98">
        <v>5.2918800000000008</v>
      </c>
      <c r="AI98">
        <v>0</v>
      </c>
      <c r="AJ98">
        <v>0</v>
      </c>
      <c r="AK98">
        <v>6.6716100000000003</v>
      </c>
      <c r="AL98">
        <v>3.3936500000000005</v>
      </c>
      <c r="AM98">
        <v>0</v>
      </c>
      <c r="AN98">
        <v>0</v>
      </c>
      <c r="AO98">
        <v>0.29870399999999997</v>
      </c>
      <c r="AP98">
        <v>1.6266969579265296</v>
      </c>
      <c r="AQ98">
        <v>0</v>
      </c>
      <c r="AR98">
        <v>2.8039999999999998</v>
      </c>
      <c r="AS98">
        <v>2.8019399999999997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587.92776278572342</v>
      </c>
      <c r="DN98">
        <v>19.310264595612296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1.4911990126396599</v>
      </c>
      <c r="L99">
        <f t="shared" si="2"/>
        <v>0.94163568951896126</v>
      </c>
      <c r="M99">
        <f t="shared" si="2"/>
        <v>0</v>
      </c>
      <c r="N99">
        <f t="shared" si="2"/>
        <v>0.25415593070380377</v>
      </c>
      <c r="O99">
        <f t="shared" si="2"/>
        <v>1.2089546542220029</v>
      </c>
      <c r="P99">
        <f t="shared" si="2"/>
        <v>1.2310922155688655</v>
      </c>
      <c r="Q99">
        <f t="shared" si="2"/>
        <v>3.3527344481725167E-2</v>
      </c>
      <c r="R99">
        <f t="shared" si="2"/>
        <v>0.15592999993407555</v>
      </c>
      <c r="S99">
        <f t="shared" si="2"/>
        <v>8.9519727642217412E-2</v>
      </c>
      <c r="T99">
        <f t="shared" si="2"/>
        <v>0</v>
      </c>
      <c r="U99">
        <f t="shared" si="2"/>
        <v>7.0184617386024257</v>
      </c>
      <c r="V99">
        <f t="shared" si="2"/>
        <v>6.3189516414182231E-2</v>
      </c>
      <c r="W99">
        <f t="shared" si="2"/>
        <v>0.23453204002944569</v>
      </c>
      <c r="X99">
        <f t="shared" si="2"/>
        <v>0.59764051032447618</v>
      </c>
      <c r="Y99">
        <f t="shared" si="2"/>
        <v>0</v>
      </c>
      <c r="Z99">
        <f t="shared" si="2"/>
        <v>1.7680431999999996E-2</v>
      </c>
      <c r="AA99">
        <f t="shared" si="2"/>
        <v>3.6095040183783032E-2</v>
      </c>
      <c r="AB99">
        <f t="shared" si="2"/>
        <v>6.6609392000000031E-2</v>
      </c>
      <c r="AC99">
        <f t="shared" si="2"/>
        <v>1.9679860149206842E-2</v>
      </c>
      <c r="AD99">
        <f t="shared" si="2"/>
        <v>4.6381532999999996E-2</v>
      </c>
      <c r="AE99">
        <f t="shared" si="2"/>
        <v>0.15063358720000003</v>
      </c>
      <c r="AF99">
        <f t="shared" si="2"/>
        <v>0</v>
      </c>
      <c r="AG99">
        <f t="shared" si="2"/>
        <v>0</v>
      </c>
      <c r="AH99">
        <f t="shared" si="2"/>
        <v>0.24294539999999984</v>
      </c>
      <c r="AI99">
        <f t="shared" si="2"/>
        <v>2.0019705900000004E-2</v>
      </c>
      <c r="AJ99">
        <f t="shared" si="2"/>
        <v>0</v>
      </c>
      <c r="AK99">
        <f t="shared" si="2"/>
        <v>0.16011863999999978</v>
      </c>
      <c r="AL99">
        <f t="shared" si="2"/>
        <v>0.12656101249999979</v>
      </c>
      <c r="AM99">
        <f t="shared" si="2"/>
        <v>2.36937043E-2</v>
      </c>
      <c r="AN99">
        <f t="shared" si="2"/>
        <v>0</v>
      </c>
      <c r="AO99">
        <f t="shared" si="2"/>
        <v>8.550402000000016E-3</v>
      </c>
      <c r="AP99">
        <f t="shared" si="2"/>
        <v>3.9691405773407309E-2</v>
      </c>
      <c r="AQ99">
        <f t="shared" si="2"/>
        <v>0</v>
      </c>
      <c r="AR99">
        <f t="shared" si="2"/>
        <v>0.1006285499999999</v>
      </c>
      <c r="AS99">
        <f t="shared" si="2"/>
        <v>7.6090780820584306E-2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13.995538749179739</v>
      </c>
      <c r="DN99">
        <f t="shared" si="3"/>
        <v>0.45967907672907099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4.6787626247354099</v>
      </c>
      <c r="L3">
        <v>350.01287024082114</v>
      </c>
      <c r="M3">
        <v>28.22903334456046</v>
      </c>
      <c r="N3">
        <v>0</v>
      </c>
      <c r="O3">
        <v>0</v>
      </c>
      <c r="P3">
        <v>31.75239520958084</v>
      </c>
      <c r="Q3">
        <v>2.9955714285714294</v>
      </c>
      <c r="R3">
        <v>13.432239347352024</v>
      </c>
      <c r="S3">
        <v>3.9979718257645973</v>
      </c>
      <c r="T3">
        <v>0</v>
      </c>
      <c r="U3">
        <v>64.069413723362274</v>
      </c>
      <c r="V3">
        <v>6.3635227788911148</v>
      </c>
      <c r="W3">
        <v>13.871735952489722</v>
      </c>
      <c r="X3">
        <v>30.170269929629242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0.40529999999999988</v>
      </c>
      <c r="AE3">
        <v>5.0553983999999996</v>
      </c>
      <c r="AF3">
        <v>2.7224999999999993</v>
      </c>
      <c r="AG3">
        <v>6.1272868799999998</v>
      </c>
      <c r="AH3">
        <v>6.3918800000000013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0.59302999999999995</v>
      </c>
      <c r="AO3">
        <v>0.45099600000000012</v>
      </c>
      <c r="AP3">
        <v>1.5721062785249278</v>
      </c>
      <c r="AQ3">
        <v>0</v>
      </c>
      <c r="AR3">
        <v>15.749550000000003</v>
      </c>
      <c r="AS3">
        <v>3.0952500000000001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580.7220023236606</v>
      </c>
      <c r="DN3">
        <v>19.073591640622588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4.6787626247354099</v>
      </c>
      <c r="L4">
        <v>318.01313462475287</v>
      </c>
      <c r="M4">
        <v>28.22903334456046</v>
      </c>
      <c r="N4">
        <v>0</v>
      </c>
      <c r="O4">
        <v>0</v>
      </c>
      <c r="P4">
        <v>31.75239520958084</v>
      </c>
      <c r="Q4">
        <v>2.9955714285714294</v>
      </c>
      <c r="R4">
        <v>13.009579926698617</v>
      </c>
      <c r="S4">
        <v>3.9979718257645973</v>
      </c>
      <c r="T4">
        <v>0</v>
      </c>
      <c r="U4">
        <v>64.069413723362274</v>
      </c>
      <c r="V4">
        <v>6.3635227788911148</v>
      </c>
      <c r="W4">
        <v>13.871735952489722</v>
      </c>
      <c r="X4">
        <v>30.170269929629242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0.40529999999999988</v>
      </c>
      <c r="AE4">
        <v>5.0553983999999996</v>
      </c>
      <c r="AF4">
        <v>2.7224999999999993</v>
      </c>
      <c r="AG4">
        <v>6.1272868799999998</v>
      </c>
      <c r="AH4">
        <v>6.3918800000000013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0.59302999999999995</v>
      </c>
      <c r="AO4">
        <v>0.45099600000000012</v>
      </c>
      <c r="AP4">
        <v>1.5721062785249278</v>
      </c>
      <c r="AQ4">
        <v>0</v>
      </c>
      <c r="AR4">
        <v>15.749550000000003</v>
      </c>
      <c r="AS4">
        <v>3.0952500000000001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549.33063949914583</v>
      </c>
      <c r="DN4">
        <v>18.042559428415629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4.6787626247354099</v>
      </c>
      <c r="L5">
        <v>318.00565465955987</v>
      </c>
      <c r="M5">
        <v>28.22903334456046</v>
      </c>
      <c r="N5">
        <v>0</v>
      </c>
      <c r="O5">
        <v>0</v>
      </c>
      <c r="P5">
        <v>31.75239520958084</v>
      </c>
      <c r="Q5">
        <v>2.9955714285714294</v>
      </c>
      <c r="R5">
        <v>13.009579926698617</v>
      </c>
      <c r="S5">
        <v>3.9979718257645973</v>
      </c>
      <c r="T5">
        <v>0</v>
      </c>
      <c r="U5">
        <v>64.069413723362274</v>
      </c>
      <c r="V5">
        <v>6.3635227788911148</v>
      </c>
      <c r="W5">
        <v>13.871735952489722</v>
      </c>
      <c r="X5">
        <v>30.170269929629242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0.40529999999999988</v>
      </c>
      <c r="AE5">
        <v>5.0553983999999996</v>
      </c>
      <c r="AF5">
        <v>2.7224999999999993</v>
      </c>
      <c r="AG5">
        <v>6.1272868799999998</v>
      </c>
      <c r="AH5">
        <v>6.3918800000000013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0.59302999999999995</v>
      </c>
      <c r="AO5">
        <v>0.45099600000000012</v>
      </c>
      <c r="AP5">
        <v>3.7337524114967029</v>
      </c>
      <c r="AQ5">
        <v>0</v>
      </c>
      <c r="AR5">
        <v>3.3870000000000005</v>
      </c>
      <c r="AS5">
        <v>3.0952500000000001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539.4467555707306</v>
      </c>
      <c r="DN5">
        <v>17.718059524609622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4.6788388820638822</v>
      </c>
      <c r="L6">
        <v>318.00565465955987</v>
      </c>
      <c r="M6">
        <v>28.22903334456046</v>
      </c>
      <c r="N6">
        <v>0</v>
      </c>
      <c r="O6">
        <v>0</v>
      </c>
      <c r="P6">
        <v>31.75239520958084</v>
      </c>
      <c r="Q6">
        <v>2.9955714285714294</v>
      </c>
      <c r="R6">
        <v>13.009579926698617</v>
      </c>
      <c r="S6">
        <v>3.9979718257645973</v>
      </c>
      <c r="T6">
        <v>0</v>
      </c>
      <c r="U6">
        <v>64.069413723362274</v>
      </c>
      <c r="V6">
        <v>6.3635227788911148</v>
      </c>
      <c r="W6">
        <v>13.871735952489722</v>
      </c>
      <c r="X6">
        <v>30.170269929629242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0.40529999999999988</v>
      </c>
      <c r="AE6">
        <v>5.0553983999999996</v>
      </c>
      <c r="AF6">
        <v>2.7224999999999993</v>
      </c>
      <c r="AG6">
        <v>6.1272868799999998</v>
      </c>
      <c r="AH6">
        <v>6.3918800000000013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0.59302999999999995</v>
      </c>
      <c r="AO6">
        <v>0.45099600000000012</v>
      </c>
      <c r="AP6">
        <v>3.7337524114967029</v>
      </c>
      <c r="AQ6">
        <v>0</v>
      </c>
      <c r="AR6">
        <v>3.3870000000000005</v>
      </c>
      <c r="AS6">
        <v>3.0952500000000001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539.44682939692507</v>
      </c>
      <c r="DN6">
        <v>17.718061955743579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4.6788388820638822</v>
      </c>
      <c r="L7">
        <v>318.00565465955987</v>
      </c>
      <c r="M7">
        <v>28.22903334456046</v>
      </c>
      <c r="N7">
        <v>0</v>
      </c>
      <c r="O7">
        <v>0</v>
      </c>
      <c r="P7">
        <v>31.75239520958084</v>
      </c>
      <c r="Q7">
        <v>2.9955714285714294</v>
      </c>
      <c r="R7">
        <v>13.009579926698617</v>
      </c>
      <c r="S7">
        <v>3.999179266259032</v>
      </c>
      <c r="T7">
        <v>0</v>
      </c>
      <c r="U7">
        <v>64.069413723362274</v>
      </c>
      <c r="V7">
        <v>6.3635227788911148</v>
      </c>
      <c r="W7">
        <v>13.871735952489722</v>
      </c>
      <c r="X7">
        <v>30.170269929629242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0.40529999999999988</v>
      </c>
      <c r="AE7">
        <v>5.0553983999999996</v>
      </c>
      <c r="AF7">
        <v>2.7224999999999993</v>
      </c>
      <c r="AG7">
        <v>6.1272868799999998</v>
      </c>
      <c r="AH7">
        <v>6.3918800000000013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0.59302999999999995</v>
      </c>
      <c r="AO7">
        <v>0.45099600000000012</v>
      </c>
      <c r="AP7">
        <v>3.7337524114967029</v>
      </c>
      <c r="AQ7">
        <v>0</v>
      </c>
      <c r="AR7">
        <v>3.3870000000000005</v>
      </c>
      <c r="AS7">
        <v>3.0952500000000001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539.44799833322008</v>
      </c>
      <c r="DN7">
        <v>17.71810045994296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4.6788388820638822</v>
      </c>
      <c r="L8">
        <v>318.00565465955987</v>
      </c>
      <c r="M8">
        <v>28.22903334456046</v>
      </c>
      <c r="N8">
        <v>0</v>
      </c>
      <c r="O8">
        <v>0</v>
      </c>
      <c r="P8">
        <v>31.75239520958084</v>
      </c>
      <c r="Q8">
        <v>2.9955714285714294</v>
      </c>
      <c r="R8">
        <v>13.009579926698617</v>
      </c>
      <c r="S8">
        <v>3.999179266259032</v>
      </c>
      <c r="T8">
        <v>0</v>
      </c>
      <c r="U8">
        <v>64.069413723362274</v>
      </c>
      <c r="V8">
        <v>6.3635227788911148</v>
      </c>
      <c r="W8">
        <v>13.871735952489722</v>
      </c>
      <c r="X8">
        <v>30.170269929629242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0.40529999999999988</v>
      </c>
      <c r="AE8">
        <v>5.0553983999999996</v>
      </c>
      <c r="AF8">
        <v>2.7224999999999993</v>
      </c>
      <c r="AG8">
        <v>6.1272868799999998</v>
      </c>
      <c r="AH8">
        <v>0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0.59302999999999995</v>
      </c>
      <c r="AO8">
        <v>0.45099600000000012</v>
      </c>
      <c r="AP8">
        <v>3.7337524114967029</v>
      </c>
      <c r="AQ8">
        <v>0</v>
      </c>
      <c r="AR8">
        <v>3.3870000000000005</v>
      </c>
      <c r="AS8">
        <v>3.0952500000000001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533.25938005586011</v>
      </c>
      <c r="DN8">
        <v>17.514838737303045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2.0037438707711064</v>
      </c>
      <c r="L9">
        <v>318.00565465955987</v>
      </c>
      <c r="M9">
        <v>28.22903334456046</v>
      </c>
      <c r="N9">
        <v>0</v>
      </c>
      <c r="O9">
        <v>0</v>
      </c>
      <c r="P9">
        <v>31.75239520958084</v>
      </c>
      <c r="Q9">
        <v>2.9955714285714294</v>
      </c>
      <c r="R9">
        <v>2.9953950329840904</v>
      </c>
      <c r="S9">
        <v>3.999179266259032</v>
      </c>
      <c r="T9">
        <v>0</v>
      </c>
      <c r="U9">
        <v>64.069413723362274</v>
      </c>
      <c r="V9">
        <v>2.0039929302325579</v>
      </c>
      <c r="W9">
        <v>2.003475069681016</v>
      </c>
      <c r="X9">
        <v>30.170269929629242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0.40529999999999988</v>
      </c>
      <c r="AE9">
        <v>5.0553983999999996</v>
      </c>
      <c r="AF9">
        <v>2.7224999999999993</v>
      </c>
      <c r="AG9">
        <v>6.1272868799999998</v>
      </c>
      <c r="AH9">
        <v>0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0.59302999999999995</v>
      </c>
      <c r="AO9">
        <v>0.45099600000000012</v>
      </c>
      <c r="AP9">
        <v>1.5721062785249278</v>
      </c>
      <c r="AQ9">
        <v>0</v>
      </c>
      <c r="AR9">
        <v>3.3870000000000005</v>
      </c>
      <c r="AS9">
        <v>3.0952500000000001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503.16909320327414</v>
      </c>
      <c r="DN9">
        <v>16.526408820442686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2.0037438707711064</v>
      </c>
      <c r="L10">
        <v>318.00565465955987</v>
      </c>
      <c r="M10">
        <v>28.22903334456046</v>
      </c>
      <c r="N10">
        <v>0</v>
      </c>
      <c r="O10">
        <v>0</v>
      </c>
      <c r="P10">
        <v>31.75239520958084</v>
      </c>
      <c r="Q10">
        <v>2.9955714285714294</v>
      </c>
      <c r="R10">
        <v>2.9953950329840904</v>
      </c>
      <c r="S10">
        <v>3.999179266259032</v>
      </c>
      <c r="T10">
        <v>0</v>
      </c>
      <c r="U10">
        <v>64.069413723362274</v>
      </c>
      <c r="V10">
        <v>2.0039929302325579</v>
      </c>
      <c r="W10">
        <v>2.003475069681016</v>
      </c>
      <c r="X10">
        <v>30.170269929629242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0.40529999999999988</v>
      </c>
      <c r="AE10">
        <v>5.0553983999999996</v>
      </c>
      <c r="AF10">
        <v>2.7224999999999993</v>
      </c>
      <c r="AG10">
        <v>6.1272868799999998</v>
      </c>
      <c r="AH10">
        <v>0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0.59302999999999995</v>
      </c>
      <c r="AO10">
        <v>0.45099600000000012</v>
      </c>
      <c r="AP10">
        <v>1.5721062785249278</v>
      </c>
      <c r="AQ10">
        <v>0</v>
      </c>
      <c r="AR10">
        <v>15.749550000000003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515.13851405191554</v>
      </c>
      <c r="DN10">
        <v>16.919537971801383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2.0037438707711064</v>
      </c>
      <c r="L11">
        <v>318.00565465955987</v>
      </c>
      <c r="M11">
        <v>28.22903334456046</v>
      </c>
      <c r="N11">
        <v>0</v>
      </c>
      <c r="O11">
        <v>0</v>
      </c>
      <c r="P11">
        <v>31.75239520958084</v>
      </c>
      <c r="Q11">
        <v>2.9955714285714294</v>
      </c>
      <c r="R11">
        <v>2.9953950329840904</v>
      </c>
      <c r="S11">
        <v>3.999179266259032</v>
      </c>
      <c r="T11">
        <v>0</v>
      </c>
      <c r="U11">
        <v>64.069413723362274</v>
      </c>
      <c r="V11">
        <v>2.0039929302325579</v>
      </c>
      <c r="W11">
        <v>2.003475069681016</v>
      </c>
      <c r="X11">
        <v>30.170269929629242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0.40529999999999988</v>
      </c>
      <c r="AE11">
        <v>5.0553983999999996</v>
      </c>
      <c r="AF11">
        <v>2.7224999999999993</v>
      </c>
      <c r="AG11">
        <v>6.1272868799999998</v>
      </c>
      <c r="AH11">
        <v>0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0.59302999999999995</v>
      </c>
      <c r="AO11">
        <v>0.45099600000000012</v>
      </c>
      <c r="AP11">
        <v>1.5721062785249278</v>
      </c>
      <c r="AQ11">
        <v>0</v>
      </c>
      <c r="AR11">
        <v>2.0322000000000005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501.85737590463287</v>
      </c>
      <c r="DN11">
        <v>16.483326119083991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2.0037438707711064</v>
      </c>
      <c r="L12">
        <v>318.00565465955987</v>
      </c>
      <c r="M12">
        <v>28.22903334456046</v>
      </c>
      <c r="N12">
        <v>0</v>
      </c>
      <c r="O12">
        <v>0</v>
      </c>
      <c r="P12">
        <v>31.75239520958084</v>
      </c>
      <c r="Q12">
        <v>2.9955714285714294</v>
      </c>
      <c r="R12">
        <v>2.9953950329840904</v>
      </c>
      <c r="S12">
        <v>3.999179266259032</v>
      </c>
      <c r="T12">
        <v>0</v>
      </c>
      <c r="U12">
        <v>64.069413723362274</v>
      </c>
      <c r="V12">
        <v>2.0039929302325579</v>
      </c>
      <c r="W12">
        <v>2.003475069681016</v>
      </c>
      <c r="X12">
        <v>9.9997201532972113</v>
      </c>
      <c r="Y12">
        <v>0</v>
      </c>
      <c r="Z12">
        <v>0.33750000000000002</v>
      </c>
      <c r="AA12">
        <v>0</v>
      </c>
      <c r="AB12">
        <v>0</v>
      </c>
      <c r="AC12">
        <v>0</v>
      </c>
      <c r="AD12">
        <v>0.40529999999999988</v>
      </c>
      <c r="AE12">
        <v>5.0553983999999996</v>
      </c>
      <c r="AF12">
        <v>2.7224999999999993</v>
      </c>
      <c r="AG12">
        <v>6.1272868799999998</v>
      </c>
      <c r="AH12">
        <v>0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0.59302999999999995</v>
      </c>
      <c r="AO12">
        <v>0.45099600000000012</v>
      </c>
      <c r="AP12">
        <v>1.5721062785249278</v>
      </c>
      <c r="AQ12">
        <v>0</v>
      </c>
      <c r="AR12">
        <v>2.0322000000000005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482.65501707792805</v>
      </c>
      <c r="DN12">
        <v>15.852635169456843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4.6788388820638822</v>
      </c>
      <c r="L13">
        <v>318.00565465955987</v>
      </c>
      <c r="M13">
        <v>28.22903334456046</v>
      </c>
      <c r="N13">
        <v>0</v>
      </c>
      <c r="O13">
        <v>0</v>
      </c>
      <c r="P13">
        <v>31.75239520958084</v>
      </c>
      <c r="Q13">
        <v>3.0586063569682156</v>
      </c>
      <c r="R13">
        <v>12.571403891513562</v>
      </c>
      <c r="S13">
        <v>8.0995482695810566</v>
      </c>
      <c r="T13">
        <v>0</v>
      </c>
      <c r="U13">
        <v>64.243418423973353</v>
      </c>
      <c r="V13">
        <v>4.6461725983531563</v>
      </c>
      <c r="W13">
        <v>13.871735952489722</v>
      </c>
      <c r="X13">
        <v>23.983762500000005</v>
      </c>
      <c r="Y13">
        <v>0</v>
      </c>
      <c r="Z13">
        <v>2.0007000000000001</v>
      </c>
      <c r="AA13">
        <v>0</v>
      </c>
      <c r="AB13">
        <v>0</v>
      </c>
      <c r="AC13">
        <v>0</v>
      </c>
      <c r="AD13">
        <v>0.40529999999999988</v>
      </c>
      <c r="AE13">
        <v>5.0553983999999996</v>
      </c>
      <c r="AF13">
        <v>2.7224999999999993</v>
      </c>
      <c r="AG13">
        <v>6.1272868799999998</v>
      </c>
      <c r="AH13">
        <v>0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0.59302999999999995</v>
      </c>
      <c r="AO13">
        <v>0.45099600000000012</v>
      </c>
      <c r="AP13">
        <v>3.7337524114967029</v>
      </c>
      <c r="AQ13">
        <v>0</v>
      </c>
      <c r="AR13">
        <v>2.7096000000000005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530.66332062256924</v>
      </c>
      <c r="DN13">
        <v>17.429573157571397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4.6788388820638822</v>
      </c>
      <c r="L14">
        <v>318.00565465955987</v>
      </c>
      <c r="M14">
        <v>28.22903334456046</v>
      </c>
      <c r="N14">
        <v>0</v>
      </c>
      <c r="O14">
        <v>0</v>
      </c>
      <c r="P14">
        <v>31.75239520958084</v>
      </c>
      <c r="Q14">
        <v>3.0586063569682156</v>
      </c>
      <c r="R14">
        <v>13.009579926698617</v>
      </c>
      <c r="S14">
        <v>8.0995482695810566</v>
      </c>
      <c r="T14">
        <v>0</v>
      </c>
      <c r="U14">
        <v>64.243418423973353</v>
      </c>
      <c r="V14">
        <v>6.1053637750696383</v>
      </c>
      <c r="W14">
        <v>13.871735952489722</v>
      </c>
      <c r="X14">
        <v>30.170269929629242</v>
      </c>
      <c r="Y14">
        <v>0</v>
      </c>
      <c r="Z14">
        <v>2.0007000000000001</v>
      </c>
      <c r="AA14">
        <v>0</v>
      </c>
      <c r="AB14">
        <v>0</v>
      </c>
      <c r="AC14">
        <v>0</v>
      </c>
      <c r="AD14">
        <v>0.40529999999999988</v>
      </c>
      <c r="AE14">
        <v>5.0553983999999996</v>
      </c>
      <c r="AF14">
        <v>2.7224999999999993</v>
      </c>
      <c r="AG14">
        <v>6.1272868799999998</v>
      </c>
      <c r="AH14">
        <v>0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0.59302999999999995</v>
      </c>
      <c r="AO14">
        <v>0.45099600000000012</v>
      </c>
      <c r="AP14">
        <v>3.7337524114967029</v>
      </c>
      <c r="AQ14">
        <v>0</v>
      </c>
      <c r="AR14">
        <v>2.7096000000000005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538.49012838684007</v>
      </c>
      <c r="DN14">
        <v>17.68664003483152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4.6787961570333545</v>
      </c>
      <c r="L15">
        <v>318.00565465955987</v>
      </c>
      <c r="M15">
        <v>28.22903334456046</v>
      </c>
      <c r="N15">
        <v>0</v>
      </c>
      <c r="O15">
        <v>0</v>
      </c>
      <c r="P15">
        <v>31.75239520958084</v>
      </c>
      <c r="Q15">
        <v>3.0586063569682156</v>
      </c>
      <c r="R15">
        <v>13.009579926698617</v>
      </c>
      <c r="S15">
        <v>8.0995482695810566</v>
      </c>
      <c r="T15">
        <v>0</v>
      </c>
      <c r="U15">
        <v>64.243418423973353</v>
      </c>
      <c r="V15">
        <v>6.3635227788911148</v>
      </c>
      <c r="W15">
        <v>13.871735952489722</v>
      </c>
      <c r="X15">
        <v>30.170269929629242</v>
      </c>
      <c r="Y15">
        <v>0</v>
      </c>
      <c r="Z15">
        <v>0.33750000000000002</v>
      </c>
      <c r="AA15">
        <v>0</v>
      </c>
      <c r="AB15">
        <v>0</v>
      </c>
      <c r="AC15">
        <v>0</v>
      </c>
      <c r="AD15">
        <v>0.40529999999999988</v>
      </c>
      <c r="AE15">
        <v>5.0553983999999996</v>
      </c>
      <c r="AF15">
        <v>2.7224999999999993</v>
      </c>
      <c r="AG15">
        <v>6.1272868799999998</v>
      </c>
      <c r="AH15">
        <v>0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0.59302999999999995</v>
      </c>
      <c r="AO15">
        <v>0.45099600000000012</v>
      </c>
      <c r="AP15">
        <v>1.5721062785249278</v>
      </c>
      <c r="AQ15">
        <v>0</v>
      </c>
      <c r="AR15">
        <v>2.7096000000000005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535.03694740781748</v>
      </c>
      <c r="DN15">
        <v>17.57309115967325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4.6787841339659888</v>
      </c>
      <c r="L16">
        <v>318.00565465955987</v>
      </c>
      <c r="M16">
        <v>28.22903334456046</v>
      </c>
      <c r="N16">
        <v>0</v>
      </c>
      <c r="O16">
        <v>0</v>
      </c>
      <c r="P16">
        <v>31.75239520958084</v>
      </c>
      <c r="Q16">
        <v>3.0586063569682156</v>
      </c>
      <c r="R16">
        <v>13.009579926698617</v>
      </c>
      <c r="S16">
        <v>8.0995482695810566</v>
      </c>
      <c r="T16">
        <v>0</v>
      </c>
      <c r="U16">
        <v>64.243418423973353</v>
      </c>
      <c r="V16">
        <v>6.3635227788911148</v>
      </c>
      <c r="W16">
        <v>13.871735952489722</v>
      </c>
      <c r="X16">
        <v>30.170269929629242</v>
      </c>
      <c r="Y16">
        <v>0</v>
      </c>
      <c r="Z16">
        <v>0.33750000000000002</v>
      </c>
      <c r="AA16">
        <v>0</v>
      </c>
      <c r="AB16">
        <v>0</v>
      </c>
      <c r="AC16">
        <v>0</v>
      </c>
      <c r="AD16">
        <v>0.40529999999999988</v>
      </c>
      <c r="AE16">
        <v>5.0553983999999996</v>
      </c>
      <c r="AF16">
        <v>2.7224999999999993</v>
      </c>
      <c r="AG16">
        <v>6.1272868799999998</v>
      </c>
      <c r="AH16">
        <v>0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0.59302999999999995</v>
      </c>
      <c r="AO16">
        <v>0.45099600000000012</v>
      </c>
      <c r="AP16">
        <v>1.5721062785249278</v>
      </c>
      <c r="AQ16">
        <v>0</v>
      </c>
      <c r="AR16">
        <v>2.7096000000000005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535.03693576706337</v>
      </c>
      <c r="DN16">
        <v>17.573090777359962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4.6788388820638822</v>
      </c>
      <c r="L17">
        <v>318.00565465955987</v>
      </c>
      <c r="M17">
        <v>28.22903334456046</v>
      </c>
      <c r="N17">
        <v>0</v>
      </c>
      <c r="O17">
        <v>0</v>
      </c>
      <c r="P17">
        <v>31.75239520958084</v>
      </c>
      <c r="Q17">
        <v>3.0586063569682156</v>
      </c>
      <c r="R17">
        <v>13.009579926698617</v>
      </c>
      <c r="S17">
        <v>8.0995482695810566</v>
      </c>
      <c r="T17">
        <v>0</v>
      </c>
      <c r="U17">
        <v>64.243418423973353</v>
      </c>
      <c r="V17">
        <v>6.3635227788911148</v>
      </c>
      <c r="W17">
        <v>13.871735952489722</v>
      </c>
      <c r="X17">
        <v>30.170269929629242</v>
      </c>
      <c r="Y17">
        <v>0</v>
      </c>
      <c r="Z17">
        <v>0.33750000000000002</v>
      </c>
      <c r="AA17">
        <v>0</v>
      </c>
      <c r="AB17">
        <v>0</v>
      </c>
      <c r="AC17">
        <v>0</v>
      </c>
      <c r="AD17">
        <v>0.40529999999999988</v>
      </c>
      <c r="AE17">
        <v>5.0553983999999996</v>
      </c>
      <c r="AF17">
        <v>2.7224999999999993</v>
      </c>
      <c r="AG17">
        <v>6.1272868799999998</v>
      </c>
      <c r="AH17">
        <v>0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0.59302999999999995</v>
      </c>
      <c r="AO17">
        <v>0.45099600000000012</v>
      </c>
      <c r="AP17">
        <v>1.5721062785249278</v>
      </c>
      <c r="AQ17">
        <v>0</v>
      </c>
      <c r="AR17">
        <v>2.7096000000000005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535.03698877461045</v>
      </c>
      <c r="DN17">
        <v>17.573092517910833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4.7922388325901908</v>
      </c>
      <c r="L18">
        <v>318.00565465955987</v>
      </c>
      <c r="M18">
        <v>28.22903334456046</v>
      </c>
      <c r="N18">
        <v>0</v>
      </c>
      <c r="O18">
        <v>0</v>
      </c>
      <c r="P18">
        <v>31.75239520958084</v>
      </c>
      <c r="Q18">
        <v>3.0586063569682156</v>
      </c>
      <c r="R18">
        <v>13.009579926698617</v>
      </c>
      <c r="S18">
        <v>8.0995482695810566</v>
      </c>
      <c r="T18">
        <v>0</v>
      </c>
      <c r="U18">
        <v>64.243418423973353</v>
      </c>
      <c r="V18">
        <v>6.3635227788911148</v>
      </c>
      <c r="W18">
        <v>13.871735952489722</v>
      </c>
      <c r="X18">
        <v>30.170269929629242</v>
      </c>
      <c r="Y18">
        <v>0</v>
      </c>
      <c r="Z18">
        <v>0.33750000000000002</v>
      </c>
      <c r="AA18">
        <v>0</v>
      </c>
      <c r="AB18">
        <v>0</v>
      </c>
      <c r="AC18">
        <v>0</v>
      </c>
      <c r="AD18">
        <v>0.40529999999999988</v>
      </c>
      <c r="AE18">
        <v>5.0553983999999996</v>
      </c>
      <c r="AF18">
        <v>2.7224999999999993</v>
      </c>
      <c r="AG18">
        <v>6.1272868799999998</v>
      </c>
      <c r="AH18">
        <v>0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0.59302999999999995</v>
      </c>
      <c r="AO18">
        <v>0.45099600000000012</v>
      </c>
      <c r="AP18">
        <v>1.5721062785249278</v>
      </c>
      <c r="AQ18">
        <v>0</v>
      </c>
      <c r="AR18">
        <v>2.7096000000000005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535.14678260627795</v>
      </c>
      <c r="DN18">
        <v>17.576698636769553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4.6787841339659888</v>
      </c>
      <c r="L19">
        <v>318.00565465955987</v>
      </c>
      <c r="M19">
        <v>28.22903334456046</v>
      </c>
      <c r="N19">
        <v>0</v>
      </c>
      <c r="O19">
        <v>0</v>
      </c>
      <c r="P19">
        <v>31.75239520958084</v>
      </c>
      <c r="Q19">
        <v>3.0586063569682156</v>
      </c>
      <c r="R19">
        <v>13.009579926698617</v>
      </c>
      <c r="S19">
        <v>8.0995482695810566</v>
      </c>
      <c r="T19">
        <v>0</v>
      </c>
      <c r="U19">
        <v>64.243418423973353</v>
      </c>
      <c r="V19">
        <v>6.3635227788911148</v>
      </c>
      <c r="W19">
        <v>13.871735952489722</v>
      </c>
      <c r="X19">
        <v>30.170269929629242</v>
      </c>
      <c r="Y19">
        <v>0</v>
      </c>
      <c r="Z19">
        <v>0.33750000000000002</v>
      </c>
      <c r="AA19">
        <v>0</v>
      </c>
      <c r="AB19">
        <v>0</v>
      </c>
      <c r="AC19">
        <v>0</v>
      </c>
      <c r="AD19">
        <v>0.40529999999999988</v>
      </c>
      <c r="AE19">
        <v>5.0553983999999996</v>
      </c>
      <c r="AF19">
        <v>2.7224999999999993</v>
      </c>
      <c r="AG19">
        <v>6.1272868799999998</v>
      </c>
      <c r="AH19">
        <v>0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0.59302999999999995</v>
      </c>
      <c r="AO19">
        <v>0.45099600000000012</v>
      </c>
      <c r="AP19">
        <v>1.5721062785249278</v>
      </c>
      <c r="AQ19">
        <v>0</v>
      </c>
      <c r="AR19">
        <v>2.7096000000000005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535.03693576706337</v>
      </c>
      <c r="DN19">
        <v>17.573090777359962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4.6787841339659888</v>
      </c>
      <c r="L20">
        <v>318.00565465955987</v>
      </c>
      <c r="M20">
        <v>28.22903334456046</v>
      </c>
      <c r="N20">
        <v>0</v>
      </c>
      <c r="O20">
        <v>0</v>
      </c>
      <c r="P20">
        <v>31.75239520958084</v>
      </c>
      <c r="Q20">
        <v>3.0586063569682156</v>
      </c>
      <c r="R20">
        <v>13.009579926698617</v>
      </c>
      <c r="S20">
        <v>8.0995482695810566</v>
      </c>
      <c r="T20">
        <v>0</v>
      </c>
      <c r="U20">
        <v>64.243418423973353</v>
      </c>
      <c r="V20">
        <v>6.3635227788911148</v>
      </c>
      <c r="W20">
        <v>13.871972346666665</v>
      </c>
      <c r="X20">
        <v>30.170269929629242</v>
      </c>
      <c r="Y20">
        <v>0</v>
      </c>
      <c r="Z20">
        <v>0.33750000000000002</v>
      </c>
      <c r="AA20">
        <v>0</v>
      </c>
      <c r="AB20">
        <v>0</v>
      </c>
      <c r="AC20">
        <v>0</v>
      </c>
      <c r="AD20">
        <v>0.40529999999999988</v>
      </c>
      <c r="AE20">
        <v>5.0553983999999996</v>
      </c>
      <c r="AF20">
        <v>2.7224999999999993</v>
      </c>
      <c r="AG20">
        <v>6.1272868799999998</v>
      </c>
      <c r="AH20">
        <v>6.3918800000000013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0.59302999999999995</v>
      </c>
      <c r="AO20">
        <v>0.45099600000000012</v>
      </c>
      <c r="AP20">
        <v>1.5721062785249278</v>
      </c>
      <c r="AQ20">
        <v>0</v>
      </c>
      <c r="AR20">
        <v>2.7096000000000005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541.22578305735635</v>
      </c>
      <c r="DN20">
        <v>17.776359881244037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4.6787841339659888</v>
      </c>
      <c r="L21">
        <v>318.00565465955987</v>
      </c>
      <c r="M21">
        <v>28.22903334456046</v>
      </c>
      <c r="N21">
        <v>0</v>
      </c>
      <c r="O21">
        <v>0</v>
      </c>
      <c r="P21">
        <v>31.75239520958084</v>
      </c>
      <c r="Q21">
        <v>3.0586063569682156</v>
      </c>
      <c r="R21">
        <v>13.009579926698617</v>
      </c>
      <c r="S21">
        <v>8.0995482695810566</v>
      </c>
      <c r="T21">
        <v>0</v>
      </c>
      <c r="U21">
        <v>64.243418423973353</v>
      </c>
      <c r="V21">
        <v>6.3635227788911148</v>
      </c>
      <c r="W21">
        <v>13.871972346666665</v>
      </c>
      <c r="X21">
        <v>30.170269929629242</v>
      </c>
      <c r="Y21">
        <v>0</v>
      </c>
      <c r="Z21">
        <v>0.33750000000000002</v>
      </c>
      <c r="AA21">
        <v>0</v>
      </c>
      <c r="AB21">
        <v>0</v>
      </c>
      <c r="AC21">
        <v>0</v>
      </c>
      <c r="AD21">
        <v>0.40529999999999988</v>
      </c>
      <c r="AE21">
        <v>5.0553983999999996</v>
      </c>
      <c r="AF21">
        <v>2.7224999999999993</v>
      </c>
      <c r="AG21">
        <v>6.1272868799999998</v>
      </c>
      <c r="AH21">
        <v>6.3918800000000013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0.59302999999999995</v>
      </c>
      <c r="AO21">
        <v>0.45099600000000012</v>
      </c>
      <c r="AP21">
        <v>1.5721062785249278</v>
      </c>
      <c r="AQ21">
        <v>0</v>
      </c>
      <c r="AR21">
        <v>2.7096000000000005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541.22578305735635</v>
      </c>
      <c r="DN21">
        <v>17.776359881244037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4.6787841339659888</v>
      </c>
      <c r="L22">
        <v>340.00563320369474</v>
      </c>
      <c r="M22">
        <v>28.22903334456046</v>
      </c>
      <c r="N22">
        <v>0</v>
      </c>
      <c r="O22">
        <v>0</v>
      </c>
      <c r="P22">
        <v>31.75239520958084</v>
      </c>
      <c r="Q22">
        <v>3.0586063569682156</v>
      </c>
      <c r="R22">
        <v>13.009579926698617</v>
      </c>
      <c r="S22">
        <v>8.0995482695810566</v>
      </c>
      <c r="T22">
        <v>0</v>
      </c>
      <c r="U22">
        <v>64.243418423973353</v>
      </c>
      <c r="V22">
        <v>6.3635227788911148</v>
      </c>
      <c r="W22">
        <v>13.871972346666665</v>
      </c>
      <c r="X22">
        <v>30.170269929629242</v>
      </c>
      <c r="Y22">
        <v>0</v>
      </c>
      <c r="Z22">
        <v>0.33750000000000002</v>
      </c>
      <c r="AA22">
        <v>0</v>
      </c>
      <c r="AB22">
        <v>4.0409199999999998</v>
      </c>
      <c r="AC22">
        <v>0</v>
      </c>
      <c r="AD22">
        <v>0.40529999999999988</v>
      </c>
      <c r="AE22">
        <v>5.0553983999999996</v>
      </c>
      <c r="AF22">
        <v>2.7224999999999993</v>
      </c>
      <c r="AG22">
        <v>6.1272868799999998</v>
      </c>
      <c r="AH22">
        <v>6.3918800000000013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0.59302999999999995</v>
      </c>
      <c r="AO22">
        <v>0.45099600000000012</v>
      </c>
      <c r="AP22">
        <v>1.5721062785249278</v>
      </c>
      <c r="AQ22">
        <v>0</v>
      </c>
      <c r="AR22">
        <v>2.7096000000000005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566.43858111124462</v>
      </c>
      <c r="DN22">
        <v>18.604460371490642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4.6787841339659888</v>
      </c>
      <c r="L23">
        <v>400.00648578298626</v>
      </c>
      <c r="M23">
        <v>28.22903334456046</v>
      </c>
      <c r="N23">
        <v>0</v>
      </c>
      <c r="O23">
        <v>0</v>
      </c>
      <c r="P23">
        <v>31.75239520958084</v>
      </c>
      <c r="Q23">
        <v>3.0586063569682156</v>
      </c>
      <c r="R23">
        <v>13.009579926698617</v>
      </c>
      <c r="S23">
        <v>8.0995482695810566</v>
      </c>
      <c r="T23">
        <v>0</v>
      </c>
      <c r="U23">
        <v>64.243418423973353</v>
      </c>
      <c r="V23">
        <v>6.3625710014947687</v>
      </c>
      <c r="W23">
        <v>13.871735952489722</v>
      </c>
      <c r="X23">
        <v>30.170269929629242</v>
      </c>
      <c r="Y23">
        <v>0</v>
      </c>
      <c r="Z23">
        <v>0.33750000000000002</v>
      </c>
      <c r="AA23">
        <v>0</v>
      </c>
      <c r="AB23">
        <v>4.0409199999999998</v>
      </c>
      <c r="AC23">
        <v>0</v>
      </c>
      <c r="AD23">
        <v>0.40529999999999988</v>
      </c>
      <c r="AE23">
        <v>10.110796800000001</v>
      </c>
      <c r="AF23">
        <v>2.7224999999999993</v>
      </c>
      <c r="AG23">
        <v>6.1272868799999998</v>
      </c>
      <c r="AH23">
        <v>6.3918800000000013</v>
      </c>
      <c r="AI23">
        <v>0</v>
      </c>
      <c r="AJ23">
        <v>0</v>
      </c>
      <c r="AK23">
        <v>8.0585100000000001</v>
      </c>
      <c r="AL23">
        <v>0</v>
      </c>
      <c r="AM23">
        <v>0</v>
      </c>
      <c r="AN23">
        <v>0.59302999999999995</v>
      </c>
      <c r="AO23">
        <v>0.45099600000000012</v>
      </c>
      <c r="AP23">
        <v>1.5721062785249278</v>
      </c>
      <c r="AQ23">
        <v>0</v>
      </c>
      <c r="AR23">
        <v>2.7096000000000005</v>
      </c>
      <c r="AS23">
        <v>3.0952500000000001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629.42489251501581</v>
      </c>
      <c r="DN23">
        <v>20.673211775437718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4.6787841339659888</v>
      </c>
      <c r="L24">
        <v>490.00575859861488</v>
      </c>
      <c r="M24">
        <v>28.22903334456046</v>
      </c>
      <c r="N24">
        <v>0</v>
      </c>
      <c r="O24">
        <v>0</v>
      </c>
      <c r="P24">
        <v>31.75239520958084</v>
      </c>
      <c r="Q24">
        <v>3.0586063569682156</v>
      </c>
      <c r="R24">
        <v>13.009579926698617</v>
      </c>
      <c r="S24">
        <v>8.0995482695810566</v>
      </c>
      <c r="T24">
        <v>0</v>
      </c>
      <c r="U24">
        <v>64.243418423973353</v>
      </c>
      <c r="V24">
        <v>6.3625710014947687</v>
      </c>
      <c r="W24">
        <v>13.871735952489722</v>
      </c>
      <c r="X24">
        <v>30.170269929629242</v>
      </c>
      <c r="Y24">
        <v>0</v>
      </c>
      <c r="Z24">
        <v>0.33750000000000002</v>
      </c>
      <c r="AA24">
        <v>0</v>
      </c>
      <c r="AB24">
        <v>4.0409199999999998</v>
      </c>
      <c r="AC24">
        <v>0</v>
      </c>
      <c r="AD24">
        <v>0.40529999999999988</v>
      </c>
      <c r="AE24">
        <v>10.110796800000001</v>
      </c>
      <c r="AF24">
        <v>2.7224999999999993</v>
      </c>
      <c r="AG24">
        <v>6.1272868799999998</v>
      </c>
      <c r="AH24">
        <v>11.621600000000003</v>
      </c>
      <c r="AI24">
        <v>0</v>
      </c>
      <c r="AJ24">
        <v>0</v>
      </c>
      <c r="AK24">
        <v>8.0585100000000001</v>
      </c>
      <c r="AL24">
        <v>0</v>
      </c>
      <c r="AM24">
        <v>1.5950999999999997</v>
      </c>
      <c r="AN24">
        <v>0.59302999999999995</v>
      </c>
      <c r="AO24">
        <v>0.45099600000000012</v>
      </c>
      <c r="AP24">
        <v>1.5721062785249278</v>
      </c>
      <c r="AQ24">
        <v>4.7745099999999994</v>
      </c>
      <c r="AR24">
        <v>2.7096000000000005</v>
      </c>
      <c r="AS24">
        <v>3.0952500000000001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727.79265953406127</v>
      </c>
      <c r="DN24">
        <v>23.904047572020946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4.4724019493914975</v>
      </c>
      <c r="L25">
        <v>570.00608651656955</v>
      </c>
      <c r="M25">
        <v>28.22903334456046</v>
      </c>
      <c r="N25">
        <v>3.8626229508196723</v>
      </c>
      <c r="O25">
        <v>0</v>
      </c>
      <c r="P25">
        <v>31.75239520958084</v>
      </c>
      <c r="Q25">
        <v>3.0586063569682156</v>
      </c>
      <c r="R25">
        <v>13.009579926698617</v>
      </c>
      <c r="S25">
        <v>8.0995482695810566</v>
      </c>
      <c r="T25">
        <v>0</v>
      </c>
      <c r="U25">
        <v>64.243418423973353</v>
      </c>
      <c r="V25">
        <v>6.3625710014947687</v>
      </c>
      <c r="W25">
        <v>13.871735952489722</v>
      </c>
      <c r="X25">
        <v>30.170269929629242</v>
      </c>
      <c r="Y25">
        <v>0</v>
      </c>
      <c r="Z25">
        <v>0.33750000000000002</v>
      </c>
      <c r="AA25">
        <v>0</v>
      </c>
      <c r="AB25">
        <v>4.0409199999999998</v>
      </c>
      <c r="AC25">
        <v>0</v>
      </c>
      <c r="AD25">
        <v>2.8030548</v>
      </c>
      <c r="AE25">
        <v>10.110796800000001</v>
      </c>
      <c r="AF25">
        <v>2.7224999999999993</v>
      </c>
      <c r="AG25">
        <v>6.1272868799999998</v>
      </c>
      <c r="AH25">
        <v>17.432400000000001</v>
      </c>
      <c r="AI25">
        <v>0</v>
      </c>
      <c r="AJ25">
        <v>0</v>
      </c>
      <c r="AK25">
        <v>8.0585100000000001</v>
      </c>
      <c r="AL25">
        <v>0</v>
      </c>
      <c r="AM25">
        <v>1.5950999999999997</v>
      </c>
      <c r="AN25">
        <v>0.59302999999999995</v>
      </c>
      <c r="AO25">
        <v>0.45099600000000012</v>
      </c>
      <c r="AP25">
        <v>1.5721062785249278</v>
      </c>
      <c r="AQ25">
        <v>4.7745099999999994</v>
      </c>
      <c r="AR25">
        <v>2.7096000000000005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816.73647213970662</v>
      </c>
      <c r="DN25">
        <v>26.825358450575443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4.6787626247354099</v>
      </c>
      <c r="L26">
        <v>578.50074355007735</v>
      </c>
      <c r="M26">
        <v>28.22903334456046</v>
      </c>
      <c r="N26">
        <v>6.5894971153846145</v>
      </c>
      <c r="O26">
        <v>0</v>
      </c>
      <c r="P26">
        <v>31.75239520958084</v>
      </c>
      <c r="Q26">
        <v>3.0586063569682156</v>
      </c>
      <c r="R26">
        <v>13.009579926698617</v>
      </c>
      <c r="S26">
        <v>8.0995482695810566</v>
      </c>
      <c r="T26">
        <v>0</v>
      </c>
      <c r="U26">
        <v>64.243418423973353</v>
      </c>
      <c r="V26">
        <v>6.3625710014947687</v>
      </c>
      <c r="W26">
        <v>13.871735952489722</v>
      </c>
      <c r="X26">
        <v>30.170269929629242</v>
      </c>
      <c r="Y26">
        <v>0</v>
      </c>
      <c r="Z26">
        <v>0.33750000000000002</v>
      </c>
      <c r="AA26">
        <v>2.6657291544574404</v>
      </c>
      <c r="AB26">
        <v>8.0818399999999997</v>
      </c>
      <c r="AC26">
        <v>0</v>
      </c>
      <c r="AD26">
        <v>5.59314</v>
      </c>
      <c r="AE26">
        <v>10.110796800000001</v>
      </c>
      <c r="AF26">
        <v>5.4449999999999985</v>
      </c>
      <c r="AG26">
        <v>6.1272868799999998</v>
      </c>
      <c r="AH26">
        <v>23.243200000000005</v>
      </c>
      <c r="AI26">
        <v>1.1718</v>
      </c>
      <c r="AJ26">
        <v>0</v>
      </c>
      <c r="AK26">
        <v>8.0585100000000001</v>
      </c>
      <c r="AL26">
        <v>0</v>
      </c>
      <c r="AM26">
        <v>1.5950999999999997</v>
      </c>
      <c r="AN26">
        <v>0.59302999999999995</v>
      </c>
      <c r="AO26">
        <v>0.45099600000000012</v>
      </c>
      <c r="AP26">
        <v>1.5721062785249278</v>
      </c>
      <c r="AQ26">
        <v>9.5490199999999987</v>
      </c>
      <c r="AR26">
        <v>2.7096000000000005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851.01479302479493</v>
      </c>
      <c r="DN26">
        <v>27.951273793361278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4.6787626247354099</v>
      </c>
      <c r="L27">
        <v>520.00608724795234</v>
      </c>
      <c r="M27">
        <v>28.22903334456046</v>
      </c>
      <c r="N27">
        <v>0</v>
      </c>
      <c r="O27">
        <v>0</v>
      </c>
      <c r="P27">
        <v>31.75239520958084</v>
      </c>
      <c r="Q27">
        <v>3.0586063569682156</v>
      </c>
      <c r="R27">
        <v>13.009579926698617</v>
      </c>
      <c r="S27">
        <v>8.0995482695810566</v>
      </c>
      <c r="T27">
        <v>0</v>
      </c>
      <c r="U27">
        <v>64.243418423973353</v>
      </c>
      <c r="V27">
        <v>6.3625710014947687</v>
      </c>
      <c r="W27">
        <v>13.871735952489722</v>
      </c>
      <c r="X27">
        <v>30.170269929629242</v>
      </c>
      <c r="Y27">
        <v>0</v>
      </c>
      <c r="Z27">
        <v>1.0125</v>
      </c>
      <c r="AA27">
        <v>6.9066619001851883</v>
      </c>
      <c r="AB27">
        <v>8.0818399999999997</v>
      </c>
      <c r="AC27">
        <v>2.9693200000000002</v>
      </c>
      <c r="AD27">
        <v>8.3897099999999991</v>
      </c>
      <c r="AE27">
        <v>15.166195200000002</v>
      </c>
      <c r="AF27">
        <v>8.1674999999999986</v>
      </c>
      <c r="AG27">
        <v>6.1272868799999998</v>
      </c>
      <c r="AH27">
        <v>31.959399999999999</v>
      </c>
      <c r="AI27">
        <v>5.0168663999999996</v>
      </c>
      <c r="AJ27">
        <v>0</v>
      </c>
      <c r="AK27">
        <v>8.0585100000000001</v>
      </c>
      <c r="AL27">
        <v>0</v>
      </c>
      <c r="AM27">
        <v>1.5950999999999997</v>
      </c>
      <c r="AN27">
        <v>0.59302999999999995</v>
      </c>
      <c r="AO27">
        <v>0.45099600000000012</v>
      </c>
      <c r="AP27">
        <v>1.5721062785249278</v>
      </c>
      <c r="AQ27">
        <v>14.497499999999997</v>
      </c>
      <c r="AR27">
        <v>2.7096000000000005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822.82585813580533</v>
      </c>
      <c r="DN27">
        <v>27.025522810569051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4.6788504341887016</v>
      </c>
      <c r="L28">
        <v>450.00644440715655</v>
      </c>
      <c r="M28">
        <v>28.22903334456046</v>
      </c>
      <c r="N28">
        <v>0</v>
      </c>
      <c r="O28">
        <v>0</v>
      </c>
      <c r="P28">
        <v>31.75239520958084</v>
      </c>
      <c r="Q28">
        <v>3.0586063569682156</v>
      </c>
      <c r="R28">
        <v>13.009579926698617</v>
      </c>
      <c r="S28">
        <v>8.0995482695810566</v>
      </c>
      <c r="T28">
        <v>0</v>
      </c>
      <c r="U28">
        <v>64.243418423973353</v>
      </c>
      <c r="V28">
        <v>6.3625710014947687</v>
      </c>
      <c r="W28">
        <v>13.871735952489722</v>
      </c>
      <c r="X28">
        <v>30.170269929629242</v>
      </c>
      <c r="Y28">
        <v>0</v>
      </c>
      <c r="Z28">
        <v>6.0021000000000004</v>
      </c>
      <c r="AA28">
        <v>12.91666944841651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11.978999999999997</v>
      </c>
      <c r="AG28">
        <v>6.1272868799999998</v>
      </c>
      <c r="AH28">
        <v>43.058028000000007</v>
      </c>
      <c r="AI28">
        <v>5.0168663999999996</v>
      </c>
      <c r="AJ28">
        <v>0</v>
      </c>
      <c r="AK28">
        <v>8.0585100000000001</v>
      </c>
      <c r="AL28">
        <v>0</v>
      </c>
      <c r="AM28">
        <v>4.8491039999999996</v>
      </c>
      <c r="AN28">
        <v>0.59302999999999995</v>
      </c>
      <c r="AO28">
        <v>0.45099600000000012</v>
      </c>
      <c r="AP28">
        <v>1.5721062785249278</v>
      </c>
      <c r="AQ28">
        <v>19.098039999999994</v>
      </c>
      <c r="AR28">
        <v>2.7096000000000005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800.14639167514224</v>
      </c>
      <c r="DN28">
        <v>26.280769026757742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4.6788504341887016</v>
      </c>
      <c r="L29">
        <v>390.00568466811569</v>
      </c>
      <c r="M29">
        <v>28.22903334456046</v>
      </c>
      <c r="N29">
        <v>0</v>
      </c>
      <c r="O29">
        <v>0</v>
      </c>
      <c r="P29">
        <v>31.75239520958084</v>
      </c>
      <c r="Q29">
        <v>3.0586063569682156</v>
      </c>
      <c r="R29">
        <v>13.009579926698617</v>
      </c>
      <c r="S29">
        <v>8.0995482695810566</v>
      </c>
      <c r="T29">
        <v>0</v>
      </c>
      <c r="U29">
        <v>64.243418423973353</v>
      </c>
      <c r="V29">
        <v>6.3625710014947687</v>
      </c>
      <c r="W29">
        <v>13.871735952489722</v>
      </c>
      <c r="X29">
        <v>30.170269929629242</v>
      </c>
      <c r="Y29">
        <v>0</v>
      </c>
      <c r="Z29">
        <v>6.0021000000000004</v>
      </c>
      <c r="AA29">
        <v>12.91666944841651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11.978999999999997</v>
      </c>
      <c r="AG29">
        <v>6.1272868799999998</v>
      </c>
      <c r="AH29">
        <v>43.058028000000007</v>
      </c>
      <c r="AI29">
        <v>5.0168663999999996</v>
      </c>
      <c r="AJ29">
        <v>0</v>
      </c>
      <c r="AK29">
        <v>8.0585100000000001</v>
      </c>
      <c r="AL29">
        <v>0</v>
      </c>
      <c r="AM29">
        <v>4.8491039999999996</v>
      </c>
      <c r="AN29">
        <v>0.59302999999999995</v>
      </c>
      <c r="AO29">
        <v>0.45099600000000012</v>
      </c>
      <c r="AP29">
        <v>1.5721062785249278</v>
      </c>
      <c r="AQ29">
        <v>19.098039999999994</v>
      </c>
      <c r="AR29">
        <v>2.7096000000000005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742.05365609580292</v>
      </c>
      <c r="DN29">
        <v>24.372744867056202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4.6788504341887016</v>
      </c>
      <c r="L30">
        <v>318.00565465955987</v>
      </c>
      <c r="M30">
        <v>28.22903334456046</v>
      </c>
      <c r="N30">
        <v>0</v>
      </c>
      <c r="O30">
        <v>0</v>
      </c>
      <c r="P30">
        <v>31.75239520958084</v>
      </c>
      <c r="Q30">
        <v>3.0586063569682156</v>
      </c>
      <c r="R30">
        <v>13.009579926698617</v>
      </c>
      <c r="S30">
        <v>8.0995482695810566</v>
      </c>
      <c r="T30">
        <v>0</v>
      </c>
      <c r="U30">
        <v>64.243418423973353</v>
      </c>
      <c r="V30">
        <v>6.3625710014947687</v>
      </c>
      <c r="W30">
        <v>13.871735952489722</v>
      </c>
      <c r="X30">
        <v>30.170269929629242</v>
      </c>
      <c r="Y30">
        <v>0</v>
      </c>
      <c r="Z30">
        <v>6.0021000000000004</v>
      </c>
      <c r="AA30">
        <v>12.91666944841651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11.978999999999997</v>
      </c>
      <c r="AG30">
        <v>6.1272868799999998</v>
      </c>
      <c r="AH30">
        <v>43.058028000000007</v>
      </c>
      <c r="AI30">
        <v>5.0168663999999996</v>
      </c>
      <c r="AJ30">
        <v>0</v>
      </c>
      <c r="AK30">
        <v>8.0585100000000001</v>
      </c>
      <c r="AL30">
        <v>0</v>
      </c>
      <c r="AM30">
        <v>4.8491039999999996</v>
      </c>
      <c r="AN30">
        <v>0.59302999999999995</v>
      </c>
      <c r="AO30">
        <v>0.45099600000000012</v>
      </c>
      <c r="AP30">
        <v>1.5721062785249278</v>
      </c>
      <c r="AQ30">
        <v>19.098039999999994</v>
      </c>
      <c r="AR30">
        <v>2.7096000000000005</v>
      </c>
      <c r="AS30">
        <v>3.3841399999999999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672.62293038615178</v>
      </c>
      <c r="DN30">
        <v>22.092330568151393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4.6788504341887016</v>
      </c>
      <c r="L31">
        <v>318.00565465955987</v>
      </c>
      <c r="M31">
        <v>28.22903334456046</v>
      </c>
      <c r="N31">
        <v>0</v>
      </c>
      <c r="O31">
        <v>0</v>
      </c>
      <c r="P31">
        <v>31.75239520958084</v>
      </c>
      <c r="Q31">
        <v>3.0586063569682156</v>
      </c>
      <c r="R31">
        <v>13.009579926698617</v>
      </c>
      <c r="S31">
        <v>8.0995482695810566</v>
      </c>
      <c r="T31">
        <v>0</v>
      </c>
      <c r="U31">
        <v>64.243418423973353</v>
      </c>
      <c r="V31">
        <v>6.3625710014947687</v>
      </c>
      <c r="W31">
        <v>13.871735952489722</v>
      </c>
      <c r="X31">
        <v>30.170269929629242</v>
      </c>
      <c r="Y31">
        <v>0</v>
      </c>
      <c r="Z31">
        <v>6.0021000000000004</v>
      </c>
      <c r="AA31">
        <v>12.91666944841651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11.978999999999997</v>
      </c>
      <c r="AG31">
        <v>6.1272868799999998</v>
      </c>
      <c r="AH31">
        <v>43.058028000000007</v>
      </c>
      <c r="AI31">
        <v>5.0168663999999996</v>
      </c>
      <c r="AJ31">
        <v>0</v>
      </c>
      <c r="AK31">
        <v>8.0585100000000001</v>
      </c>
      <c r="AL31">
        <v>0</v>
      </c>
      <c r="AM31">
        <v>4.8491039999999996</v>
      </c>
      <c r="AN31">
        <v>0.59302999999999995</v>
      </c>
      <c r="AO31">
        <v>0.45099600000000012</v>
      </c>
      <c r="AP31">
        <v>1.5721062785249278</v>
      </c>
      <c r="AQ31">
        <v>19.098039999999994</v>
      </c>
      <c r="AR31">
        <v>15.749550000000003</v>
      </c>
      <c r="AS31">
        <v>9.7859422772821887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691.44643481694845</v>
      </c>
      <c r="DN31">
        <v>22.710578414636885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4.6787626247354099</v>
      </c>
      <c r="L32">
        <v>380.00588278442012</v>
      </c>
      <c r="M32">
        <v>28.22903334456046</v>
      </c>
      <c r="N32">
        <v>0</v>
      </c>
      <c r="O32">
        <v>0</v>
      </c>
      <c r="P32">
        <v>31.75239520958084</v>
      </c>
      <c r="Q32">
        <v>3.0586063569682156</v>
      </c>
      <c r="R32">
        <v>13.009579926698617</v>
      </c>
      <c r="S32">
        <v>8.0995482695810566</v>
      </c>
      <c r="T32">
        <v>0</v>
      </c>
      <c r="U32">
        <v>64.243418423973353</v>
      </c>
      <c r="V32">
        <v>6.3625710014947687</v>
      </c>
      <c r="W32">
        <v>13.871735952489722</v>
      </c>
      <c r="X32">
        <v>30.170269929629242</v>
      </c>
      <c r="Y32">
        <v>0</v>
      </c>
      <c r="Z32">
        <v>2.0007000000000001</v>
      </c>
      <c r="AA32">
        <v>4.2894005485360642</v>
      </c>
      <c r="AB32">
        <v>12.122759999999998</v>
      </c>
      <c r="AC32">
        <v>2.9693200000000002</v>
      </c>
      <c r="AD32">
        <v>8.3897099999999991</v>
      </c>
      <c r="AE32">
        <v>15.166195200000002</v>
      </c>
      <c r="AF32">
        <v>8.1674999999999986</v>
      </c>
      <c r="AG32">
        <v>6.1272868799999998</v>
      </c>
      <c r="AH32">
        <v>31.959399999999999</v>
      </c>
      <c r="AI32">
        <v>5.0168663999999996</v>
      </c>
      <c r="AJ32">
        <v>0</v>
      </c>
      <c r="AK32">
        <v>8.0585100000000001</v>
      </c>
      <c r="AL32">
        <v>0</v>
      </c>
      <c r="AM32">
        <v>4.8491039999999996</v>
      </c>
      <c r="AN32">
        <v>0.59302999999999995</v>
      </c>
      <c r="AO32">
        <v>0.45099600000000012</v>
      </c>
      <c r="AP32">
        <v>1.5721062785249278</v>
      </c>
      <c r="AQ32">
        <v>19.098039999999994</v>
      </c>
      <c r="AR32">
        <v>15.749550000000003</v>
      </c>
      <c r="AS32">
        <v>9.7859422772821887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716.32085881733838</v>
      </c>
      <c r="DN32">
        <v>23.527362591136658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4.6787626247354099</v>
      </c>
      <c r="L33">
        <v>440.00446241515129</v>
      </c>
      <c r="M33">
        <v>28.22903334456046</v>
      </c>
      <c r="N33">
        <v>0</v>
      </c>
      <c r="O33">
        <v>0</v>
      </c>
      <c r="P33">
        <v>31.75239520958084</v>
      </c>
      <c r="Q33">
        <v>3.0582800681431004</v>
      </c>
      <c r="R33">
        <v>13.009579926698617</v>
      </c>
      <c r="S33">
        <v>8.0999075738125796</v>
      </c>
      <c r="T33">
        <v>0</v>
      </c>
      <c r="U33">
        <v>64.243418423973353</v>
      </c>
      <c r="V33">
        <v>6.3625710014947687</v>
      </c>
      <c r="W33">
        <v>13.871735952489722</v>
      </c>
      <c r="X33">
        <v>30.170269929629242</v>
      </c>
      <c r="Y33">
        <v>0</v>
      </c>
      <c r="Z33">
        <v>0</v>
      </c>
      <c r="AA33">
        <v>2.6657291544574404</v>
      </c>
      <c r="AB33">
        <v>8.0818399999999997</v>
      </c>
      <c r="AC33">
        <v>0</v>
      </c>
      <c r="AD33">
        <v>5.59314</v>
      </c>
      <c r="AE33">
        <v>15.166195200000002</v>
      </c>
      <c r="AF33">
        <v>5.4449999999999985</v>
      </c>
      <c r="AG33">
        <v>6.1272868799999998</v>
      </c>
      <c r="AH33">
        <v>23.243200000000005</v>
      </c>
      <c r="AI33">
        <v>1.1718</v>
      </c>
      <c r="AJ33">
        <v>0</v>
      </c>
      <c r="AK33">
        <v>8.0585100000000001</v>
      </c>
      <c r="AL33">
        <v>0</v>
      </c>
      <c r="AM33">
        <v>4.8491039999999996</v>
      </c>
      <c r="AN33">
        <v>0.59302999999999995</v>
      </c>
      <c r="AO33">
        <v>0.45099600000000012</v>
      </c>
      <c r="AP33">
        <v>1.5721062785249278</v>
      </c>
      <c r="AQ33">
        <v>19.098039999999994</v>
      </c>
      <c r="AR33">
        <v>4.0644000000000009</v>
      </c>
      <c r="AS33">
        <v>9.7859422772821887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735.29617760075416</v>
      </c>
      <c r="DN33">
        <v>24.150558659779794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4.6787626247354099</v>
      </c>
      <c r="L34">
        <v>460.00483111907045</v>
      </c>
      <c r="M34">
        <v>28.22903334456046</v>
      </c>
      <c r="N34">
        <v>0</v>
      </c>
      <c r="O34">
        <v>0</v>
      </c>
      <c r="P34">
        <v>31.75239520958084</v>
      </c>
      <c r="Q34">
        <v>3.0582800681431004</v>
      </c>
      <c r="R34">
        <v>13.009579926698617</v>
      </c>
      <c r="S34">
        <v>8.0999075738125796</v>
      </c>
      <c r="T34">
        <v>0</v>
      </c>
      <c r="U34">
        <v>64.243418423973353</v>
      </c>
      <c r="V34">
        <v>6.3625710014947687</v>
      </c>
      <c r="W34">
        <v>13.871735952489722</v>
      </c>
      <c r="X34">
        <v>30.170269929629242</v>
      </c>
      <c r="Y34">
        <v>0</v>
      </c>
      <c r="Z34">
        <v>0</v>
      </c>
      <c r="AA34">
        <v>0</v>
      </c>
      <c r="AB34">
        <v>4.0409199999999998</v>
      </c>
      <c r="AC34">
        <v>0</v>
      </c>
      <c r="AD34">
        <v>3.0802800000000001</v>
      </c>
      <c r="AE34">
        <v>15.166195200000002</v>
      </c>
      <c r="AF34">
        <v>2.7224999999999993</v>
      </c>
      <c r="AG34">
        <v>6.1272868799999998</v>
      </c>
      <c r="AH34">
        <v>17.432400000000001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0.59302999999999995</v>
      </c>
      <c r="AO34">
        <v>0.45099600000000012</v>
      </c>
      <c r="AP34">
        <v>1.5721062785249278</v>
      </c>
      <c r="AQ34">
        <v>19.098039999999994</v>
      </c>
      <c r="AR34">
        <v>4.0644000000000009</v>
      </c>
      <c r="AS34">
        <v>9.7859422772821887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736.3377887942263</v>
      </c>
      <c r="DN34">
        <v>24.184707015769394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4.8337124004093326</v>
      </c>
      <c r="L35">
        <v>390.00421879546116</v>
      </c>
      <c r="M35">
        <v>28.22903334456046</v>
      </c>
      <c r="N35">
        <v>0</v>
      </c>
      <c r="O35">
        <v>0</v>
      </c>
      <c r="P35">
        <v>31.75239520958084</v>
      </c>
      <c r="Q35">
        <v>3.0582800681431004</v>
      </c>
      <c r="R35">
        <v>13.010190572535512</v>
      </c>
      <c r="S35">
        <v>8.0999075738125796</v>
      </c>
      <c r="T35">
        <v>0</v>
      </c>
      <c r="U35">
        <v>64.243418423973353</v>
      </c>
      <c r="V35">
        <v>6.3635227788911148</v>
      </c>
      <c r="W35">
        <v>13.871735952489722</v>
      </c>
      <c r="X35">
        <v>30.170269929629242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0</v>
      </c>
      <c r="AE35">
        <v>15.166195200000002</v>
      </c>
      <c r="AF35">
        <v>2.7224999999999993</v>
      </c>
      <c r="AG35">
        <v>6.1272868799999998</v>
      </c>
      <c r="AH35">
        <v>11.621600000000003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0.59302999999999995</v>
      </c>
      <c r="AO35">
        <v>0.45099600000000012</v>
      </c>
      <c r="AP35">
        <v>1.5721062785249278</v>
      </c>
      <c r="AQ35">
        <v>19.098039999999994</v>
      </c>
      <c r="AR35">
        <v>4.0644000000000009</v>
      </c>
      <c r="AS35">
        <v>9.7859422772821887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660.10638668932415</v>
      </c>
      <c r="DN35">
        <v>21.680928995969513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4.6788150584679027</v>
      </c>
      <c r="L36">
        <v>318.00507673455098</v>
      </c>
      <c r="M36">
        <v>28.22903334456046</v>
      </c>
      <c r="N36">
        <v>0</v>
      </c>
      <c r="O36">
        <v>0</v>
      </c>
      <c r="P36">
        <v>31.75239520958084</v>
      </c>
      <c r="Q36">
        <v>3.0582800681431004</v>
      </c>
      <c r="R36">
        <v>13.010190572535512</v>
      </c>
      <c r="S36">
        <v>8.0999075738125796</v>
      </c>
      <c r="T36">
        <v>0</v>
      </c>
      <c r="U36">
        <v>64.243418423973353</v>
      </c>
      <c r="V36">
        <v>6.3635227788911148</v>
      </c>
      <c r="W36">
        <v>13.871735952489722</v>
      </c>
      <c r="X36">
        <v>30.170269929629242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15.166195200000002</v>
      </c>
      <c r="AF36">
        <v>2.7224999999999993</v>
      </c>
      <c r="AG36">
        <v>6.1272868799999998</v>
      </c>
      <c r="AH36">
        <v>6.3918800000000013</v>
      </c>
      <c r="AI36">
        <v>0</v>
      </c>
      <c r="AJ36">
        <v>0</v>
      </c>
      <c r="AK36">
        <v>8.0585100000000001</v>
      </c>
      <c r="AL36">
        <v>0</v>
      </c>
      <c r="AM36">
        <v>3.2392799999999995</v>
      </c>
      <c r="AN36">
        <v>0.59302999999999995</v>
      </c>
      <c r="AO36">
        <v>0.45099600000000012</v>
      </c>
      <c r="AP36">
        <v>1.5721062785249278</v>
      </c>
      <c r="AQ36">
        <v>14.497499999999997</v>
      </c>
      <c r="AR36">
        <v>4.0644000000000009</v>
      </c>
      <c r="AS36">
        <v>9.7859422772821887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579.17055685398839</v>
      </c>
      <c r="DN36">
        <v>19.022635428453455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4.6788150584679027</v>
      </c>
      <c r="L37">
        <v>318.00507673455098</v>
      </c>
      <c r="M37">
        <v>28.22903334456046</v>
      </c>
      <c r="N37">
        <v>0</v>
      </c>
      <c r="O37">
        <v>0</v>
      </c>
      <c r="P37">
        <v>31.75239520958084</v>
      </c>
      <c r="Q37">
        <v>3.0582800681431004</v>
      </c>
      <c r="R37">
        <v>13.010190572535512</v>
      </c>
      <c r="S37">
        <v>8.0999075738125796</v>
      </c>
      <c r="T37">
        <v>0</v>
      </c>
      <c r="U37">
        <v>64.243418423973353</v>
      </c>
      <c r="V37">
        <v>6.3635227788911148</v>
      </c>
      <c r="W37">
        <v>13.871735952489722</v>
      </c>
      <c r="X37">
        <v>30.170269929629242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15.166195200000002</v>
      </c>
      <c r="AF37">
        <v>2.7224999999999993</v>
      </c>
      <c r="AG37">
        <v>6.1272868799999998</v>
      </c>
      <c r="AH37">
        <v>6.3918800000000013</v>
      </c>
      <c r="AI37">
        <v>0</v>
      </c>
      <c r="AJ37">
        <v>0</v>
      </c>
      <c r="AK37">
        <v>8.0585100000000001</v>
      </c>
      <c r="AL37">
        <v>0</v>
      </c>
      <c r="AM37">
        <v>1.6196399999999997</v>
      </c>
      <c r="AN37">
        <v>0.59302999999999995</v>
      </c>
      <c r="AO37">
        <v>0.45099600000000012</v>
      </c>
      <c r="AP37">
        <v>1.5721062785249278</v>
      </c>
      <c r="AQ37">
        <v>14.497499999999997</v>
      </c>
      <c r="AR37">
        <v>4.7418000000000013</v>
      </c>
      <c r="AS37">
        <v>3.3841399999999999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572.06005511511046</v>
      </c>
      <c r="DN37">
        <v>18.789094890049203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4.6786926971849985</v>
      </c>
      <c r="L38">
        <v>318.00507673455098</v>
      </c>
      <c r="M38">
        <v>28.22903334456046</v>
      </c>
      <c r="N38">
        <v>0</v>
      </c>
      <c r="O38">
        <v>0</v>
      </c>
      <c r="P38">
        <v>31.75239520958084</v>
      </c>
      <c r="Q38">
        <v>3.0582800681431004</v>
      </c>
      <c r="R38">
        <v>13.010190572535512</v>
      </c>
      <c r="S38">
        <v>8.0999075738125796</v>
      </c>
      <c r="T38">
        <v>0</v>
      </c>
      <c r="U38">
        <v>64.243418423973353</v>
      </c>
      <c r="V38">
        <v>6.3635227788911148</v>
      </c>
      <c r="W38">
        <v>13.871735952489722</v>
      </c>
      <c r="X38">
        <v>30.170269929629242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15.166195200000002</v>
      </c>
      <c r="AF38">
        <v>2.7224999999999993</v>
      </c>
      <c r="AG38">
        <v>6.1272868799999998</v>
      </c>
      <c r="AH38">
        <v>6.3918800000000013</v>
      </c>
      <c r="AI38">
        <v>0</v>
      </c>
      <c r="AJ38">
        <v>0</v>
      </c>
      <c r="AK38">
        <v>8.0585100000000001</v>
      </c>
      <c r="AL38">
        <v>0</v>
      </c>
      <c r="AM38">
        <v>1.5828300000000002</v>
      </c>
      <c r="AN38">
        <v>0.59302999999999995</v>
      </c>
      <c r="AO38">
        <v>0.45099600000000012</v>
      </c>
      <c r="AP38">
        <v>1.5721062785249278</v>
      </c>
      <c r="AQ38">
        <v>9.5490199999999987</v>
      </c>
      <c r="AR38">
        <v>4.7418000000000013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566.95347538525129</v>
      </c>
      <c r="DN38">
        <v>18.621372258625591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4.6788221368405498</v>
      </c>
      <c r="L39">
        <v>318.00507673455098</v>
      </c>
      <c r="M39">
        <v>28.22903334456046</v>
      </c>
      <c r="N39">
        <v>0</v>
      </c>
      <c r="O39">
        <v>0</v>
      </c>
      <c r="P39">
        <v>31.75239520958084</v>
      </c>
      <c r="Q39">
        <v>3.0582800681431004</v>
      </c>
      <c r="R39">
        <v>13.010190572535512</v>
      </c>
      <c r="S39">
        <v>8.0999075738125796</v>
      </c>
      <c r="T39">
        <v>0</v>
      </c>
      <c r="U39">
        <v>64.243418423973353</v>
      </c>
      <c r="V39">
        <v>6.3635227788911148</v>
      </c>
      <c r="W39">
        <v>13.871735952489722</v>
      </c>
      <c r="X39">
        <v>30.170269929629242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5.0553983999999996</v>
      </c>
      <c r="AF39">
        <v>2.7224999999999993</v>
      </c>
      <c r="AG39">
        <v>6.1272868799999998</v>
      </c>
      <c r="AH39">
        <v>6.3918800000000013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0.59302999999999995</v>
      </c>
      <c r="AO39">
        <v>0.45099600000000012</v>
      </c>
      <c r="AP39">
        <v>1.5721062785249278</v>
      </c>
      <c r="AQ39">
        <v>9.5490199999999987</v>
      </c>
      <c r="AR39">
        <v>15.749550000000003</v>
      </c>
      <c r="AS39">
        <v>3.0952500000000001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566.28953480148732</v>
      </c>
      <c r="DN39">
        <v>18.599565482045143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4.6787755754409561</v>
      </c>
      <c r="L40">
        <v>318.00266079194324</v>
      </c>
      <c r="M40">
        <v>28.22903334456046</v>
      </c>
      <c r="N40">
        <v>0</v>
      </c>
      <c r="O40">
        <v>0</v>
      </c>
      <c r="P40">
        <v>31.75239520958084</v>
      </c>
      <c r="Q40">
        <v>3.0582800681431004</v>
      </c>
      <c r="R40">
        <v>13.010190572535512</v>
      </c>
      <c r="S40">
        <v>8.0999075738125796</v>
      </c>
      <c r="T40">
        <v>0</v>
      </c>
      <c r="U40">
        <v>64.243418423973353</v>
      </c>
      <c r="V40">
        <v>6.3635227788911148</v>
      </c>
      <c r="W40">
        <v>13.871735952489722</v>
      </c>
      <c r="X40">
        <v>30.170269929629242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5.0553983999999996</v>
      </c>
      <c r="AF40">
        <v>2.7224999999999993</v>
      </c>
      <c r="AG40">
        <v>6.1272868799999998</v>
      </c>
      <c r="AH40">
        <v>6.3918800000000013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0.59302999999999995</v>
      </c>
      <c r="AO40">
        <v>0.45099600000000012</v>
      </c>
      <c r="AP40">
        <v>1.5721062785249278</v>
      </c>
      <c r="AQ40">
        <v>4.7745099999999994</v>
      </c>
      <c r="AR40">
        <v>15.749550000000003</v>
      </c>
      <c r="AS40">
        <v>3.0952500000000001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561.66447008438308</v>
      </c>
      <c r="DN40">
        <v>18.447657695142023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4.6787849141072373</v>
      </c>
      <c r="L41">
        <v>318.00507673455098</v>
      </c>
      <c r="M41">
        <v>28.22903334456046</v>
      </c>
      <c r="N41">
        <v>0</v>
      </c>
      <c r="O41">
        <v>0</v>
      </c>
      <c r="P41">
        <v>31.75239520958084</v>
      </c>
      <c r="Q41">
        <v>3.0582800681431004</v>
      </c>
      <c r="R41">
        <v>13.010190572535512</v>
      </c>
      <c r="S41">
        <v>8.0999075738125796</v>
      </c>
      <c r="T41">
        <v>0</v>
      </c>
      <c r="U41">
        <v>64.243418423973353</v>
      </c>
      <c r="V41">
        <v>6.3635227788911148</v>
      </c>
      <c r="W41">
        <v>13.871972346666665</v>
      </c>
      <c r="X41">
        <v>30.170269929629242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5.0553983999999996</v>
      </c>
      <c r="AF41">
        <v>2.7224999999999993</v>
      </c>
      <c r="AG41">
        <v>6.1272868799999998</v>
      </c>
      <c r="AH41">
        <v>6.3918800000000013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0.59302999999999995</v>
      </c>
      <c r="AO41">
        <v>0.45099600000000012</v>
      </c>
      <c r="AP41">
        <v>3.7337524114967029</v>
      </c>
      <c r="AQ41">
        <v>4.7745099999999994</v>
      </c>
      <c r="AR41">
        <v>4.0644000000000009</v>
      </c>
      <c r="AS41">
        <v>2.8888999999999996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552.24647575850668</v>
      </c>
      <c r="DN41">
        <v>18.138459829441096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4.0694067464862052</v>
      </c>
      <c r="L42">
        <v>318.00507673455098</v>
      </c>
      <c r="M42">
        <v>28.22903334456046</v>
      </c>
      <c r="N42">
        <v>0</v>
      </c>
      <c r="O42">
        <v>0</v>
      </c>
      <c r="P42">
        <v>31.75239520958084</v>
      </c>
      <c r="Q42">
        <v>3.0582800681431004</v>
      </c>
      <c r="R42">
        <v>13.010190572535512</v>
      </c>
      <c r="S42">
        <v>8.0999075738125796</v>
      </c>
      <c r="T42">
        <v>0</v>
      </c>
      <c r="U42">
        <v>64.243418423973353</v>
      </c>
      <c r="V42">
        <v>6.3635227788911148</v>
      </c>
      <c r="W42">
        <v>13.871972346666665</v>
      </c>
      <c r="X42">
        <v>30.170269929629242</v>
      </c>
      <c r="Y42">
        <v>0</v>
      </c>
      <c r="Z42">
        <v>0</v>
      </c>
      <c r="AA42">
        <v>0</v>
      </c>
      <c r="AB42">
        <v>4.0409199999999998</v>
      </c>
      <c r="AC42">
        <v>0</v>
      </c>
      <c r="AD42">
        <v>0</v>
      </c>
      <c r="AE42">
        <v>5.0553983999999996</v>
      </c>
      <c r="AF42">
        <v>2.7224999999999993</v>
      </c>
      <c r="AG42">
        <v>6.1272868799999998</v>
      </c>
      <c r="AH42">
        <v>6.3918800000000013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0.59302999999999995</v>
      </c>
      <c r="AO42">
        <v>0.45099600000000012</v>
      </c>
      <c r="AP42">
        <v>3.7337524114967029</v>
      </c>
      <c r="AQ42">
        <v>0</v>
      </c>
      <c r="AR42">
        <v>4.0644000000000009</v>
      </c>
      <c r="AS42">
        <v>2.8888999999999996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547.0337952962268</v>
      </c>
      <c r="DN42">
        <v>17.967252124099961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4.6787003481799676</v>
      </c>
      <c r="L43">
        <v>318.00507673455098</v>
      </c>
      <c r="M43">
        <v>28.22903334456046</v>
      </c>
      <c r="N43">
        <v>0</v>
      </c>
      <c r="O43">
        <v>0</v>
      </c>
      <c r="P43">
        <v>31.75239520958084</v>
      </c>
      <c r="Q43">
        <v>3.0582800681431004</v>
      </c>
      <c r="R43">
        <v>13.010190572535512</v>
      </c>
      <c r="S43">
        <v>8.0999075738125796</v>
      </c>
      <c r="T43">
        <v>0</v>
      </c>
      <c r="U43">
        <v>64.243418423973353</v>
      </c>
      <c r="V43">
        <v>6.3635227788911148</v>
      </c>
      <c r="W43">
        <v>13.871972346666665</v>
      </c>
      <c r="X43">
        <v>30.170269929629242</v>
      </c>
      <c r="Y43">
        <v>0</v>
      </c>
      <c r="Z43">
        <v>0</v>
      </c>
      <c r="AA43">
        <v>0</v>
      </c>
      <c r="AB43">
        <v>4.0409199999999998</v>
      </c>
      <c r="AC43">
        <v>0</v>
      </c>
      <c r="AD43">
        <v>0</v>
      </c>
      <c r="AE43">
        <v>5.0553983999999996</v>
      </c>
      <c r="AF43">
        <v>2.7224999999999993</v>
      </c>
      <c r="AG43">
        <v>6.1272868799999998</v>
      </c>
      <c r="AH43">
        <v>6.3918800000000013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0.59302999999999995</v>
      </c>
      <c r="AO43">
        <v>0.45099600000000012</v>
      </c>
      <c r="AP43">
        <v>3.7337524114967029</v>
      </c>
      <c r="AQ43">
        <v>0</v>
      </c>
      <c r="AR43">
        <v>4.0644000000000009</v>
      </c>
      <c r="AS43">
        <v>2.8888999999999996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547.62371336138881</v>
      </c>
      <c r="DN43">
        <v>17.986627660631715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4.6787444526274751</v>
      </c>
      <c r="L44">
        <v>318.00507673455098</v>
      </c>
      <c r="M44">
        <v>28.22903334456046</v>
      </c>
      <c r="N44">
        <v>0</v>
      </c>
      <c r="O44">
        <v>0</v>
      </c>
      <c r="P44">
        <v>31.75239520958084</v>
      </c>
      <c r="Q44">
        <v>3.0582800681431004</v>
      </c>
      <c r="R44">
        <v>13.010190572535512</v>
      </c>
      <c r="S44">
        <v>8.0999075738125796</v>
      </c>
      <c r="T44">
        <v>0</v>
      </c>
      <c r="U44">
        <v>64.243418423973353</v>
      </c>
      <c r="V44">
        <v>6.3635227788911148</v>
      </c>
      <c r="W44">
        <v>13.871972346666665</v>
      </c>
      <c r="X44">
        <v>30.170269929629242</v>
      </c>
      <c r="Y44">
        <v>0</v>
      </c>
      <c r="Z44">
        <v>0</v>
      </c>
      <c r="AA44">
        <v>0</v>
      </c>
      <c r="AB44">
        <v>4.0409199999999998</v>
      </c>
      <c r="AC44">
        <v>0</v>
      </c>
      <c r="AD44">
        <v>0</v>
      </c>
      <c r="AE44">
        <v>5.0553983999999996</v>
      </c>
      <c r="AF44">
        <v>2.7224999999999993</v>
      </c>
      <c r="AG44">
        <v>6.1272868799999998</v>
      </c>
      <c r="AH44">
        <v>6.3918800000000013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0.59302999999999995</v>
      </c>
      <c r="AO44">
        <v>0.45099600000000012</v>
      </c>
      <c r="AP44">
        <v>3.7337524114967029</v>
      </c>
      <c r="AQ44">
        <v>0</v>
      </c>
      <c r="AR44">
        <v>4.0644000000000009</v>
      </c>
      <c r="AS44">
        <v>2.8888999999999996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547.62375606338355</v>
      </c>
      <c r="DN44">
        <v>17.986629063084425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4.6787444526274751</v>
      </c>
      <c r="L45">
        <v>318.00507673455098</v>
      </c>
      <c r="M45">
        <v>28.22903334456046</v>
      </c>
      <c r="N45">
        <v>17.402459016393443</v>
      </c>
      <c r="O45">
        <v>0</v>
      </c>
      <c r="P45">
        <v>31.75239520958084</v>
      </c>
      <c r="Q45">
        <v>3.0582800681431004</v>
      </c>
      <c r="R45">
        <v>13.010190572535512</v>
      </c>
      <c r="S45">
        <v>8.0999075738125796</v>
      </c>
      <c r="T45">
        <v>0</v>
      </c>
      <c r="U45">
        <v>64.243418423973353</v>
      </c>
      <c r="V45">
        <v>6.3635227788911148</v>
      </c>
      <c r="W45">
        <v>13.871972346666665</v>
      </c>
      <c r="X45">
        <v>30.170269929629242</v>
      </c>
      <c r="Y45">
        <v>0</v>
      </c>
      <c r="Z45">
        <v>0</v>
      </c>
      <c r="AA45">
        <v>0</v>
      </c>
      <c r="AB45">
        <v>4.0409199999999998</v>
      </c>
      <c r="AC45">
        <v>0</v>
      </c>
      <c r="AD45">
        <v>0</v>
      </c>
      <c r="AE45">
        <v>5.0553983999999996</v>
      </c>
      <c r="AF45">
        <v>2.7224999999999993</v>
      </c>
      <c r="AG45">
        <v>6.1272868799999998</v>
      </c>
      <c r="AH45">
        <v>6.3918800000000013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0.59302999999999995</v>
      </c>
      <c r="AO45">
        <v>0.45099600000000012</v>
      </c>
      <c r="AP45">
        <v>1.5721062785249278</v>
      </c>
      <c r="AQ45">
        <v>0</v>
      </c>
      <c r="AR45">
        <v>4.0644000000000009</v>
      </c>
      <c r="AS45">
        <v>2.8888999999999996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562.38003805463825</v>
      </c>
      <c r="DN45">
        <v>18.471159955251522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4.6787444526274751</v>
      </c>
      <c r="L46">
        <v>318.00507673455098</v>
      </c>
      <c r="M46">
        <v>28.22903334456046</v>
      </c>
      <c r="N46">
        <v>17.402459016393443</v>
      </c>
      <c r="O46">
        <v>0</v>
      </c>
      <c r="P46">
        <v>31.75239520958084</v>
      </c>
      <c r="Q46">
        <v>3.0582800681431004</v>
      </c>
      <c r="R46">
        <v>13.010190572535512</v>
      </c>
      <c r="S46">
        <v>8.0999075738125796</v>
      </c>
      <c r="T46">
        <v>0</v>
      </c>
      <c r="U46">
        <v>64.243418423973353</v>
      </c>
      <c r="V46">
        <v>6.3635227788911148</v>
      </c>
      <c r="W46">
        <v>13.871972346666665</v>
      </c>
      <c r="X46">
        <v>30.170269929629242</v>
      </c>
      <c r="Y46">
        <v>0</v>
      </c>
      <c r="Z46">
        <v>0</v>
      </c>
      <c r="AA46">
        <v>0</v>
      </c>
      <c r="AB46">
        <v>4.0409199999999998</v>
      </c>
      <c r="AC46">
        <v>0</v>
      </c>
      <c r="AD46">
        <v>0</v>
      </c>
      <c r="AE46">
        <v>5.0553983999999996</v>
      </c>
      <c r="AF46">
        <v>2.7224999999999993</v>
      </c>
      <c r="AG46">
        <v>6.1272868799999998</v>
      </c>
      <c r="AH46">
        <v>6.3918800000000013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0.59302999999999995</v>
      </c>
      <c r="AO46">
        <v>0.45099600000000012</v>
      </c>
      <c r="AP46">
        <v>1.5721062785249278</v>
      </c>
      <c r="AQ46">
        <v>0</v>
      </c>
      <c r="AR46">
        <v>4.0644000000000009</v>
      </c>
      <c r="AS46">
        <v>2.8888999999999996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562.38003805463825</v>
      </c>
      <c r="DN46">
        <v>18.471159955251522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4.2966130985299653</v>
      </c>
      <c r="L47">
        <v>318.00507673455098</v>
      </c>
      <c r="M47">
        <v>28.22903334456046</v>
      </c>
      <c r="N47">
        <v>17.402459016393443</v>
      </c>
      <c r="O47">
        <v>0</v>
      </c>
      <c r="P47">
        <v>31.75239520958084</v>
      </c>
      <c r="Q47">
        <v>3.0582800681431004</v>
      </c>
      <c r="R47">
        <v>13.010190572535512</v>
      </c>
      <c r="S47">
        <v>8.0999075738125796</v>
      </c>
      <c r="T47">
        <v>0</v>
      </c>
      <c r="U47">
        <v>64.243418423973353</v>
      </c>
      <c r="V47">
        <v>6.3635227788911148</v>
      </c>
      <c r="W47">
        <v>13.871972346666665</v>
      </c>
      <c r="X47">
        <v>30.170269929629242</v>
      </c>
      <c r="Y47">
        <v>0</v>
      </c>
      <c r="Z47">
        <v>0</v>
      </c>
      <c r="AA47">
        <v>0</v>
      </c>
      <c r="AB47">
        <v>4.0409199999999998</v>
      </c>
      <c r="AC47">
        <v>0</v>
      </c>
      <c r="AD47">
        <v>0</v>
      </c>
      <c r="AE47">
        <v>5.0553983999999996</v>
      </c>
      <c r="AF47">
        <v>2.7224999999999993</v>
      </c>
      <c r="AG47">
        <v>6.1272868799999998</v>
      </c>
      <c r="AH47">
        <v>6.3918800000000013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0.59302999999999995</v>
      </c>
      <c r="AO47">
        <v>0.45099600000000012</v>
      </c>
      <c r="AP47">
        <v>1.5721062785249278</v>
      </c>
      <c r="AQ47">
        <v>0</v>
      </c>
      <c r="AR47">
        <v>4.0644000000000009</v>
      </c>
      <c r="AS47">
        <v>2.8888999999999996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562.01005848441139</v>
      </c>
      <c r="DN47">
        <v>18.459008171380859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4.67878570290583</v>
      </c>
      <c r="L48">
        <v>318.00507673455098</v>
      </c>
      <c r="M48">
        <v>28.22903334456046</v>
      </c>
      <c r="N48">
        <v>17.402459016393443</v>
      </c>
      <c r="O48">
        <v>0</v>
      </c>
      <c r="P48">
        <v>31.75239520958084</v>
      </c>
      <c r="Q48">
        <v>3.0582800681431004</v>
      </c>
      <c r="R48">
        <v>13.010190572535512</v>
      </c>
      <c r="S48">
        <v>8.0999075738125796</v>
      </c>
      <c r="T48">
        <v>0</v>
      </c>
      <c r="U48">
        <v>64.243418423973353</v>
      </c>
      <c r="V48">
        <v>6.3635227788911148</v>
      </c>
      <c r="W48">
        <v>13.870151619812583</v>
      </c>
      <c r="X48">
        <v>30.170269929629242</v>
      </c>
      <c r="Y48">
        <v>0</v>
      </c>
      <c r="Z48">
        <v>0</v>
      </c>
      <c r="AA48">
        <v>0</v>
      </c>
      <c r="AB48">
        <v>4.0409199999999998</v>
      </c>
      <c r="AC48">
        <v>0</v>
      </c>
      <c r="AD48">
        <v>0</v>
      </c>
      <c r="AE48">
        <v>5.0553983999999996</v>
      </c>
      <c r="AF48">
        <v>2.7224999999999993</v>
      </c>
      <c r="AG48">
        <v>6.1272868799999998</v>
      </c>
      <c r="AH48">
        <v>6.3918800000000013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0.59302999999999995</v>
      </c>
      <c r="AO48">
        <v>0.45099600000000012</v>
      </c>
      <c r="AP48">
        <v>1.5721062785249278</v>
      </c>
      <c r="AQ48">
        <v>0</v>
      </c>
      <c r="AR48">
        <v>4.0644000000000009</v>
      </c>
      <c r="AS48">
        <v>2.8888999999999996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562.37831516376878</v>
      </c>
      <c r="DN48">
        <v>18.471103369545332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4.6787712874730483</v>
      </c>
      <c r="L49">
        <v>318.00565465955987</v>
      </c>
      <c r="M49">
        <v>28.22903334456046</v>
      </c>
      <c r="N49">
        <v>17.402459016393443</v>
      </c>
      <c r="O49">
        <v>0</v>
      </c>
      <c r="P49">
        <v>31.75239520958084</v>
      </c>
      <c r="Q49">
        <v>2.9231133425827109</v>
      </c>
      <c r="R49">
        <v>13.008590256554834</v>
      </c>
      <c r="S49">
        <v>2.997206227967097</v>
      </c>
      <c r="T49">
        <v>0</v>
      </c>
      <c r="U49">
        <v>64.243418423973353</v>
      </c>
      <c r="V49">
        <v>6.3635227788911148</v>
      </c>
      <c r="W49">
        <v>13.870151619812583</v>
      </c>
      <c r="X49">
        <v>30.170269929629242</v>
      </c>
      <c r="Y49">
        <v>0</v>
      </c>
      <c r="Z49">
        <v>0</v>
      </c>
      <c r="AA49">
        <v>0</v>
      </c>
      <c r="AB49">
        <v>4.0409199999999998</v>
      </c>
      <c r="AC49">
        <v>0</v>
      </c>
      <c r="AD49">
        <v>0</v>
      </c>
      <c r="AE49">
        <v>5.0553983999999996</v>
      </c>
      <c r="AF49">
        <v>2.7224999999999993</v>
      </c>
      <c r="AG49">
        <v>6.1272868799999998</v>
      </c>
      <c r="AH49">
        <v>6.3918800000000013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0.59302999999999995</v>
      </c>
      <c r="AO49">
        <v>0.45099600000000012</v>
      </c>
      <c r="AP49">
        <v>1.5721062785249278</v>
      </c>
      <c r="AQ49">
        <v>0</v>
      </c>
      <c r="AR49">
        <v>4.0644000000000009</v>
      </c>
      <c r="AS49">
        <v>2.8888999999999996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557.30600779010729</v>
      </c>
      <c r="DN49">
        <v>18.30450586539633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4.6787712874730483</v>
      </c>
      <c r="L50">
        <v>318.00565465955987</v>
      </c>
      <c r="M50">
        <v>28.22903334456046</v>
      </c>
      <c r="N50">
        <v>17.402459016393443</v>
      </c>
      <c r="O50">
        <v>0</v>
      </c>
      <c r="P50">
        <v>31.75239520958084</v>
      </c>
      <c r="Q50">
        <v>2.9950874089490118</v>
      </c>
      <c r="R50">
        <v>13.009579926698617</v>
      </c>
      <c r="S50">
        <v>2.997206227967097</v>
      </c>
      <c r="T50">
        <v>0</v>
      </c>
      <c r="U50">
        <v>64.243418423973353</v>
      </c>
      <c r="V50">
        <v>6.3635227788911148</v>
      </c>
      <c r="W50">
        <v>13.870151619812583</v>
      </c>
      <c r="X50">
        <v>30.170269929629242</v>
      </c>
      <c r="Y50">
        <v>0</v>
      </c>
      <c r="Z50">
        <v>0</v>
      </c>
      <c r="AA50">
        <v>0</v>
      </c>
      <c r="AB50">
        <v>4.0409199999999998</v>
      </c>
      <c r="AC50">
        <v>0</v>
      </c>
      <c r="AD50">
        <v>0</v>
      </c>
      <c r="AE50">
        <v>5.0553983999999996</v>
      </c>
      <c r="AF50">
        <v>2.7224999999999993</v>
      </c>
      <c r="AG50">
        <v>6.1272868799999998</v>
      </c>
      <c r="AH50">
        <v>6.3918800000000013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0.59302999999999995</v>
      </c>
      <c r="AO50">
        <v>0.45099600000000012</v>
      </c>
      <c r="AP50">
        <v>1.5721062785249278</v>
      </c>
      <c r="AQ50">
        <v>0</v>
      </c>
      <c r="AR50">
        <v>4.0644000000000009</v>
      </c>
      <c r="AS50">
        <v>2.8888999999999996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557.37665162115388</v>
      </c>
      <c r="DN50">
        <v>18.30682577085971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318.00565465955987</v>
      </c>
      <c r="M51">
        <v>28.22903334456046</v>
      </c>
      <c r="N51">
        <v>17.402459016393443</v>
      </c>
      <c r="O51">
        <v>0</v>
      </c>
      <c r="P51">
        <v>31.75239520958084</v>
      </c>
      <c r="Q51">
        <v>2.9950874089490118</v>
      </c>
      <c r="R51">
        <v>5.9999594490934438</v>
      </c>
      <c r="S51">
        <v>2.997206227967097</v>
      </c>
      <c r="T51">
        <v>0</v>
      </c>
      <c r="U51">
        <v>64.243418423973353</v>
      </c>
      <c r="V51">
        <v>6.3635227788911148</v>
      </c>
      <c r="W51">
        <v>13.870151619812583</v>
      </c>
      <c r="X51">
        <v>30.170269929629242</v>
      </c>
      <c r="Y51">
        <v>0</v>
      </c>
      <c r="Z51">
        <v>0</v>
      </c>
      <c r="AA51">
        <v>0</v>
      </c>
      <c r="AB51">
        <v>4.0409199999999998</v>
      </c>
      <c r="AC51">
        <v>0</v>
      </c>
      <c r="AD51">
        <v>0</v>
      </c>
      <c r="AE51">
        <v>5.0553983999999996</v>
      </c>
      <c r="AF51">
        <v>2.7224999999999993</v>
      </c>
      <c r="AG51">
        <v>6.1272868799999998</v>
      </c>
      <c r="AH51">
        <v>6.3918800000000013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0.59302999999999995</v>
      </c>
      <c r="AO51">
        <v>0.45099600000000012</v>
      </c>
      <c r="AP51">
        <v>1.5721062785249278</v>
      </c>
      <c r="AQ51">
        <v>0</v>
      </c>
      <c r="AR51">
        <v>4.0644000000000009</v>
      </c>
      <c r="AS51">
        <v>2.8888999999999996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546.05995054753305</v>
      </c>
      <c r="DN51">
        <v>17.935135079402315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318.00565465955987</v>
      </c>
      <c r="M52">
        <v>28.22903334456046</v>
      </c>
      <c r="N52">
        <v>17.402459016393443</v>
      </c>
      <c r="O52">
        <v>0</v>
      </c>
      <c r="P52">
        <v>31.75239520958084</v>
      </c>
      <c r="Q52">
        <v>2.9950874089490118</v>
      </c>
      <c r="R52">
        <v>5.9999594490934438</v>
      </c>
      <c r="S52">
        <v>2.997206227967097</v>
      </c>
      <c r="T52">
        <v>0</v>
      </c>
      <c r="U52">
        <v>64.243418423973353</v>
      </c>
      <c r="V52">
        <v>6.3635227788911148</v>
      </c>
      <c r="W52">
        <v>13.870151619812583</v>
      </c>
      <c r="X52">
        <v>30.170269929629242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2.7224999999999993</v>
      </c>
      <c r="AG52">
        <v>6.1272868799999998</v>
      </c>
      <c r="AH52">
        <v>6.3918800000000013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0.59302999999999995</v>
      </c>
      <c r="AO52">
        <v>0.45099600000000012</v>
      </c>
      <c r="AP52">
        <v>1.5721062785249278</v>
      </c>
      <c r="AQ52">
        <v>0</v>
      </c>
      <c r="AR52">
        <v>4.0644000000000009</v>
      </c>
      <c r="AS52">
        <v>2.8888999999999996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542.14753172007624</v>
      </c>
      <c r="DN52">
        <v>17.806633906859183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318.00565465955987</v>
      </c>
      <c r="M53">
        <v>28.22903334456046</v>
      </c>
      <c r="N53">
        <v>17.402459016393443</v>
      </c>
      <c r="O53">
        <v>0</v>
      </c>
      <c r="P53">
        <v>31.75239520958084</v>
      </c>
      <c r="Q53">
        <v>2.9950874089490118</v>
      </c>
      <c r="R53">
        <v>5.9999594490934438</v>
      </c>
      <c r="S53">
        <v>2.997206227967097</v>
      </c>
      <c r="T53">
        <v>0</v>
      </c>
      <c r="U53">
        <v>64.243418423973353</v>
      </c>
      <c r="V53">
        <v>6.3635227788911148</v>
      </c>
      <c r="W53">
        <v>13.870151619812583</v>
      </c>
      <c r="X53">
        <v>30.170269929629242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2.7224999999999993</v>
      </c>
      <c r="AG53">
        <v>6.1272868799999998</v>
      </c>
      <c r="AH53">
        <v>6.3918800000000013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0.59302999999999995</v>
      </c>
      <c r="AO53">
        <v>0.45099600000000012</v>
      </c>
      <c r="AP53">
        <v>1.5721062785249278</v>
      </c>
      <c r="AQ53">
        <v>0</v>
      </c>
      <c r="AR53">
        <v>15.749550000000003</v>
      </c>
      <c r="AS53">
        <v>3.3841399999999999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553.9405853892531</v>
      </c>
      <c r="DN53">
        <v>18.193970237682223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318.00565465955987</v>
      </c>
      <c r="M54">
        <v>28.22903334456046</v>
      </c>
      <c r="N54">
        <v>17.402459016393443</v>
      </c>
      <c r="O54">
        <v>0</v>
      </c>
      <c r="P54">
        <v>31.75239520958084</v>
      </c>
      <c r="Q54">
        <v>2.9950874089490118</v>
      </c>
      <c r="R54">
        <v>5.9999594490934438</v>
      </c>
      <c r="S54">
        <v>2.997206227967097</v>
      </c>
      <c r="T54">
        <v>0</v>
      </c>
      <c r="U54">
        <v>64.243418423973353</v>
      </c>
      <c r="V54">
        <v>6.3635227788911148</v>
      </c>
      <c r="W54">
        <v>13.870151619812583</v>
      </c>
      <c r="X54">
        <v>30.170269929629242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2.7224999999999993</v>
      </c>
      <c r="AG54">
        <v>6.1272868799999998</v>
      </c>
      <c r="AH54">
        <v>6.3918800000000013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0.59302999999999995</v>
      </c>
      <c r="AO54">
        <v>0.45099600000000012</v>
      </c>
      <c r="AP54">
        <v>1.5721062785249278</v>
      </c>
      <c r="AQ54">
        <v>0</v>
      </c>
      <c r="AR54">
        <v>15.749550000000003</v>
      </c>
      <c r="AS54">
        <v>9.7859422772821887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560.13881016869118</v>
      </c>
      <c r="DN54">
        <v>18.397547735526409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318.00565465955987</v>
      </c>
      <c r="M55">
        <v>28.22903334456046</v>
      </c>
      <c r="N55">
        <v>17.402459016393443</v>
      </c>
      <c r="O55">
        <v>0</v>
      </c>
      <c r="P55">
        <v>31.75239520958084</v>
      </c>
      <c r="Q55">
        <v>2.9950874089490118</v>
      </c>
      <c r="R55">
        <v>5.9999594490934438</v>
      </c>
      <c r="S55">
        <v>2.997206227967097</v>
      </c>
      <c r="T55">
        <v>0</v>
      </c>
      <c r="U55">
        <v>64.243418423973353</v>
      </c>
      <c r="V55">
        <v>0</v>
      </c>
      <c r="W55">
        <v>4.9982929068150206</v>
      </c>
      <c r="X55">
        <v>14.999605465159606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2.7224999999999993</v>
      </c>
      <c r="AG55">
        <v>6.1272868799999998</v>
      </c>
      <c r="AH55">
        <v>6.3918800000000013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0.59302999999999995</v>
      </c>
      <c r="AO55">
        <v>0.45099600000000012</v>
      </c>
      <c r="AP55">
        <v>3.7337524114967029</v>
      </c>
      <c r="AQ55">
        <v>0</v>
      </c>
      <c r="AR55">
        <v>2.0322000000000005</v>
      </c>
      <c r="AS55">
        <v>9.7859422772821887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519.51131686959775</v>
      </c>
      <c r="DN55">
        <v>17.063291211233278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318.00565465955987</v>
      </c>
      <c r="M56">
        <v>28.22903334456046</v>
      </c>
      <c r="N56">
        <v>17.402459016393443</v>
      </c>
      <c r="O56">
        <v>0</v>
      </c>
      <c r="P56">
        <v>31.75239520958084</v>
      </c>
      <c r="Q56">
        <v>2.9950874089490118</v>
      </c>
      <c r="R56">
        <v>5.9999594490934438</v>
      </c>
      <c r="S56">
        <v>2.997206227967097</v>
      </c>
      <c r="T56">
        <v>0</v>
      </c>
      <c r="U56">
        <v>64.243418423973353</v>
      </c>
      <c r="V56">
        <v>0</v>
      </c>
      <c r="W56">
        <v>4.9982929068150206</v>
      </c>
      <c r="X56">
        <v>14.999605465159606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2.7224999999999993</v>
      </c>
      <c r="AG56">
        <v>6.1272868799999998</v>
      </c>
      <c r="AH56">
        <v>6.3918800000000013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0.59302999999999995</v>
      </c>
      <c r="AO56">
        <v>0.45099600000000012</v>
      </c>
      <c r="AP56">
        <v>3.7337524114967029</v>
      </c>
      <c r="AQ56">
        <v>0</v>
      </c>
      <c r="AR56">
        <v>2.0322000000000005</v>
      </c>
      <c r="AS56">
        <v>9.7859422772821887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519.51131686959775</v>
      </c>
      <c r="DN56">
        <v>17.063291211233278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318.00565465955987</v>
      </c>
      <c r="M57">
        <v>28.22903334456046</v>
      </c>
      <c r="N57">
        <v>17.402459016393443</v>
      </c>
      <c r="O57">
        <v>0</v>
      </c>
      <c r="P57">
        <v>31.75239520958084</v>
      </c>
      <c r="Q57">
        <v>2.9950874089490118</v>
      </c>
      <c r="R57">
        <v>5.9999594490934438</v>
      </c>
      <c r="S57">
        <v>2.997206227967097</v>
      </c>
      <c r="T57">
        <v>0</v>
      </c>
      <c r="U57">
        <v>64.243418423973353</v>
      </c>
      <c r="V57">
        <v>0</v>
      </c>
      <c r="W57">
        <v>4.9982929068150206</v>
      </c>
      <c r="X57">
        <v>14.999605465159606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2.7224999999999993</v>
      </c>
      <c r="AG57">
        <v>6.1272868799999998</v>
      </c>
      <c r="AH57">
        <v>6.3918800000000013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0.59302999999999995</v>
      </c>
      <c r="AO57">
        <v>0.45099600000000012</v>
      </c>
      <c r="AP57">
        <v>1.7686195633405439</v>
      </c>
      <c r="AQ57">
        <v>0</v>
      </c>
      <c r="AR57">
        <v>2.7096000000000005</v>
      </c>
      <c r="AS57">
        <v>9.7859422772821887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520.20172700497892</v>
      </c>
      <c r="DN57">
        <v>17.08584822769587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318.00565465955987</v>
      </c>
      <c r="M58">
        <v>28.22903334456046</v>
      </c>
      <c r="N58">
        <v>17.402459016393443</v>
      </c>
      <c r="O58">
        <v>0</v>
      </c>
      <c r="P58">
        <v>31.75239520958084</v>
      </c>
      <c r="Q58">
        <v>2.9950874089490118</v>
      </c>
      <c r="R58">
        <v>5.9999594490934438</v>
      </c>
      <c r="S58">
        <v>2.997206227967097</v>
      </c>
      <c r="T58">
        <v>0</v>
      </c>
      <c r="U58">
        <v>64.243418423973353</v>
      </c>
      <c r="V58">
        <v>0</v>
      </c>
      <c r="W58">
        <v>4.9982929068150206</v>
      </c>
      <c r="X58">
        <v>27.835347840637446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2.7224999999999993</v>
      </c>
      <c r="AG58">
        <v>6.1272868799999998</v>
      </c>
      <c r="AH58">
        <v>6.3918800000000013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0.59302999999999995</v>
      </c>
      <c r="AO58">
        <v>0.45099600000000012</v>
      </c>
      <c r="AP58">
        <v>1.7686195633405439</v>
      </c>
      <c r="AQ58">
        <v>0</v>
      </c>
      <c r="AR58">
        <v>2.7096000000000005</v>
      </c>
      <c r="AS58">
        <v>9.7859422772821887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532.62929279747459</v>
      </c>
      <c r="DN58">
        <v>17.494024810678056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318.00565465955987</v>
      </c>
      <c r="M59">
        <v>28.22903334456046</v>
      </c>
      <c r="N59">
        <v>17.402459016393443</v>
      </c>
      <c r="O59">
        <v>0</v>
      </c>
      <c r="P59">
        <v>31.75239520958084</v>
      </c>
      <c r="Q59">
        <v>2.9959258343634114</v>
      </c>
      <c r="R59">
        <v>5.9999202607470057</v>
      </c>
      <c r="S59">
        <v>3.0050715133531156</v>
      </c>
      <c r="T59">
        <v>0</v>
      </c>
      <c r="U59">
        <v>64.243418423973353</v>
      </c>
      <c r="V59">
        <v>0</v>
      </c>
      <c r="W59">
        <v>13.870151619812583</v>
      </c>
      <c r="X59">
        <v>30.170269929629242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2.7224999999999993</v>
      </c>
      <c r="AG59">
        <v>6.1272868799999998</v>
      </c>
      <c r="AH59">
        <v>6.3918800000000013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0.59302999999999995</v>
      </c>
      <c r="AO59">
        <v>0.45099600000000012</v>
      </c>
      <c r="AP59">
        <v>1.7686195633405439</v>
      </c>
      <c r="AQ59">
        <v>0</v>
      </c>
      <c r="AR59">
        <v>2.7096000000000005</v>
      </c>
      <c r="AS59">
        <v>7.5936799999999991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541.36553880719987</v>
      </c>
      <c r="DN59">
        <v>17.780961848113822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318.00565465955987</v>
      </c>
      <c r="M60">
        <v>28.22903334456046</v>
      </c>
      <c r="N60">
        <v>17.402459016393443</v>
      </c>
      <c r="O60">
        <v>0</v>
      </c>
      <c r="P60">
        <v>31.75239520958084</v>
      </c>
      <c r="Q60">
        <v>2.9959258343634114</v>
      </c>
      <c r="R60">
        <v>5.9999202607470057</v>
      </c>
      <c r="S60">
        <v>3.0050715133531156</v>
      </c>
      <c r="T60">
        <v>0</v>
      </c>
      <c r="U60">
        <v>64.243418423973353</v>
      </c>
      <c r="V60">
        <v>6.3635227788911148</v>
      </c>
      <c r="W60">
        <v>13.870151619812583</v>
      </c>
      <c r="X60">
        <v>30.170269929629242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2.7224999999999993</v>
      </c>
      <c r="AG60">
        <v>6.1272868799999998</v>
      </c>
      <c r="AH60">
        <v>6.3918800000000013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0.59302999999999995</v>
      </c>
      <c r="AO60">
        <v>0.45099600000000012</v>
      </c>
      <c r="AP60">
        <v>1.7686195633405439</v>
      </c>
      <c r="AQ60">
        <v>0</v>
      </c>
      <c r="AR60">
        <v>2.7096000000000005</v>
      </c>
      <c r="AS60">
        <v>3.3841399999999999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543.45102502685029</v>
      </c>
      <c r="DN60">
        <v>17.84945840735466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4.6787712874730483</v>
      </c>
      <c r="L61">
        <v>318.00565465955987</v>
      </c>
      <c r="M61">
        <v>28.22903334456046</v>
      </c>
      <c r="N61">
        <v>17.402459016393443</v>
      </c>
      <c r="O61">
        <v>0</v>
      </c>
      <c r="P61">
        <v>31.75239520958084</v>
      </c>
      <c r="Q61">
        <v>2.9959258343634114</v>
      </c>
      <c r="R61">
        <v>13.009491043502985</v>
      </c>
      <c r="S61">
        <v>3.0050715133531156</v>
      </c>
      <c r="T61">
        <v>0</v>
      </c>
      <c r="U61">
        <v>64.243418423973353</v>
      </c>
      <c r="V61">
        <v>6.3635227788911148</v>
      </c>
      <c r="W61">
        <v>13.870151619812583</v>
      </c>
      <c r="X61">
        <v>30.170269929629242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2.7224999999999993</v>
      </c>
      <c r="AG61">
        <v>6.1272868799999998</v>
      </c>
      <c r="AH61">
        <v>6.3918800000000013</v>
      </c>
      <c r="AI61">
        <v>0</v>
      </c>
      <c r="AJ61">
        <v>0</v>
      </c>
      <c r="AK61">
        <v>8.0585100000000001</v>
      </c>
      <c r="AL61">
        <v>0</v>
      </c>
      <c r="AM61">
        <v>0</v>
      </c>
      <c r="AN61">
        <v>0.59302999999999995</v>
      </c>
      <c r="AO61">
        <v>0.45099600000000012</v>
      </c>
      <c r="AP61">
        <v>1.7686195633405439</v>
      </c>
      <c r="AQ61">
        <v>0</v>
      </c>
      <c r="AR61">
        <v>3.3870000000000005</v>
      </c>
      <c r="AS61">
        <v>2.8888999999999996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554.9440451668944</v>
      </c>
      <c r="DN61">
        <v>18.226940337539663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4.6787712874730483</v>
      </c>
      <c r="L62">
        <v>318.00565465955987</v>
      </c>
      <c r="M62">
        <v>28.22903334456046</v>
      </c>
      <c r="N62">
        <v>17.402459016393443</v>
      </c>
      <c r="O62">
        <v>0</v>
      </c>
      <c r="P62">
        <v>31.75239520958084</v>
      </c>
      <c r="Q62">
        <v>2.9959258343634114</v>
      </c>
      <c r="R62">
        <v>13.009491043502985</v>
      </c>
      <c r="S62">
        <v>3.0050715133531156</v>
      </c>
      <c r="T62">
        <v>0</v>
      </c>
      <c r="U62">
        <v>64.243418423973353</v>
      </c>
      <c r="V62">
        <v>6.3635227788911148</v>
      </c>
      <c r="W62">
        <v>13.870151619812583</v>
      </c>
      <c r="X62">
        <v>30.170269929629242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2.7224999999999993</v>
      </c>
      <c r="AG62">
        <v>6.1272868799999998</v>
      </c>
      <c r="AH62">
        <v>6.3918800000000013</v>
      </c>
      <c r="AI62">
        <v>0</v>
      </c>
      <c r="AJ62">
        <v>0</v>
      </c>
      <c r="AK62">
        <v>8.0585100000000001</v>
      </c>
      <c r="AL62">
        <v>0</v>
      </c>
      <c r="AM62">
        <v>0</v>
      </c>
      <c r="AN62">
        <v>0.59302999999999995</v>
      </c>
      <c r="AO62">
        <v>0.45099600000000012</v>
      </c>
      <c r="AP62">
        <v>1.7686195633405439</v>
      </c>
      <c r="AQ62">
        <v>4.7745099999999994</v>
      </c>
      <c r="AR62">
        <v>3.3870000000000005</v>
      </c>
      <c r="AS62">
        <v>2.8888999999999996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559.56672568752924</v>
      </c>
      <c r="DN62">
        <v>18.378769816904743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4.5444671047227931</v>
      </c>
      <c r="L63">
        <v>318.00565465955987</v>
      </c>
      <c r="M63">
        <v>28.22903334456046</v>
      </c>
      <c r="N63">
        <v>17.402459016393443</v>
      </c>
      <c r="O63">
        <v>0</v>
      </c>
      <c r="P63">
        <v>31.75239520958084</v>
      </c>
      <c r="Q63">
        <v>2.9959258343634114</v>
      </c>
      <c r="R63">
        <v>13.009491043502985</v>
      </c>
      <c r="S63">
        <v>3.0050715133531156</v>
      </c>
      <c r="T63">
        <v>0</v>
      </c>
      <c r="U63">
        <v>64.243418423973353</v>
      </c>
      <c r="V63">
        <v>6.249921037544393</v>
      </c>
      <c r="W63">
        <v>13.871735952489722</v>
      </c>
      <c r="X63">
        <v>30.170269929629242</v>
      </c>
      <c r="Y63">
        <v>0</v>
      </c>
      <c r="Z63">
        <v>2.0007000000000001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2.7224999999999993</v>
      </c>
      <c r="AG63">
        <v>6.1272868799999998</v>
      </c>
      <c r="AH63">
        <v>0</v>
      </c>
      <c r="AI63">
        <v>0</v>
      </c>
      <c r="AJ63">
        <v>0</v>
      </c>
      <c r="AK63">
        <v>8.0585100000000001</v>
      </c>
      <c r="AL63">
        <v>0</v>
      </c>
      <c r="AM63">
        <v>0</v>
      </c>
      <c r="AN63">
        <v>0.59302999999999995</v>
      </c>
      <c r="AO63">
        <v>0.45099600000000012</v>
      </c>
      <c r="AP63">
        <v>1.7686195633405439</v>
      </c>
      <c r="AQ63">
        <v>4.7745099999999994</v>
      </c>
      <c r="AR63">
        <v>3.3870000000000005</v>
      </c>
      <c r="AS63">
        <v>2.8888999999999996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553.13961851665533</v>
      </c>
      <c r="DN63">
        <v>18.167675396358625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4.6787639945570012</v>
      </c>
      <c r="L64">
        <v>318.00565465955987</v>
      </c>
      <c r="M64">
        <v>28.22903334456046</v>
      </c>
      <c r="N64">
        <v>17.402459016393443</v>
      </c>
      <c r="O64">
        <v>0</v>
      </c>
      <c r="P64">
        <v>31.75239520958084</v>
      </c>
      <c r="Q64">
        <v>2.9959258343634114</v>
      </c>
      <c r="R64">
        <v>13.009491043502985</v>
      </c>
      <c r="S64">
        <v>3.0050715133531156</v>
      </c>
      <c r="T64">
        <v>0</v>
      </c>
      <c r="U64">
        <v>64.243418423973353</v>
      </c>
      <c r="V64">
        <v>6.3625710014947687</v>
      </c>
      <c r="W64">
        <v>13.871735952489722</v>
      </c>
      <c r="X64">
        <v>30.170269929629242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2.7224999999999993</v>
      </c>
      <c r="AG64">
        <v>6.1272868799999998</v>
      </c>
      <c r="AH64">
        <v>0</v>
      </c>
      <c r="AI64">
        <v>0</v>
      </c>
      <c r="AJ64">
        <v>0</v>
      </c>
      <c r="AK64">
        <v>8.0585100000000001</v>
      </c>
      <c r="AL64">
        <v>0</v>
      </c>
      <c r="AM64">
        <v>0</v>
      </c>
      <c r="AN64">
        <v>0.59302999999999995</v>
      </c>
      <c r="AO64">
        <v>0.45099600000000012</v>
      </c>
      <c r="AP64">
        <v>1.7686195633405439</v>
      </c>
      <c r="AQ64">
        <v>4.7745099999999994</v>
      </c>
      <c r="AR64">
        <v>3.3870000000000005</v>
      </c>
      <c r="AS64">
        <v>2.8888999999999996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551.44163466858299</v>
      </c>
      <c r="DN64">
        <v>18.111906098215627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4.6787639945570012</v>
      </c>
      <c r="L65">
        <v>380.00347788440723</v>
      </c>
      <c r="M65">
        <v>28.22903334456046</v>
      </c>
      <c r="N65">
        <v>17.402459016393443</v>
      </c>
      <c r="O65">
        <v>0</v>
      </c>
      <c r="P65">
        <v>31.75239520958084</v>
      </c>
      <c r="Q65">
        <v>2.9959258343634114</v>
      </c>
      <c r="R65">
        <v>13.009491043502985</v>
      </c>
      <c r="S65">
        <v>3.0050715133531156</v>
      </c>
      <c r="T65">
        <v>0</v>
      </c>
      <c r="U65">
        <v>64.243418423973353</v>
      </c>
      <c r="V65">
        <v>6.3625710014947687</v>
      </c>
      <c r="W65">
        <v>13.871735952489722</v>
      </c>
      <c r="X65">
        <v>30.170269929629242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2.7224999999999993</v>
      </c>
      <c r="AG65">
        <v>6.1272868799999998</v>
      </c>
      <c r="AH65">
        <v>0</v>
      </c>
      <c r="AI65">
        <v>0</v>
      </c>
      <c r="AJ65">
        <v>0</v>
      </c>
      <c r="AK65">
        <v>8.0585100000000001</v>
      </c>
      <c r="AL65">
        <v>0</v>
      </c>
      <c r="AM65">
        <v>0</v>
      </c>
      <c r="AN65">
        <v>0.59302999999999995</v>
      </c>
      <c r="AO65">
        <v>0.45099600000000012</v>
      </c>
      <c r="AP65">
        <v>1.9651328481561601</v>
      </c>
      <c r="AQ65">
        <v>9.5490199999999987</v>
      </c>
      <c r="AR65">
        <v>3.3870000000000005</v>
      </c>
      <c r="AS65">
        <v>2.8888999999999996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616.28086022839022</v>
      </c>
      <c r="DN65">
        <v>20.24152704807149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4.8129899782844028</v>
      </c>
      <c r="L66">
        <v>460.00626271970395</v>
      </c>
      <c r="M66">
        <v>28.22903334456046</v>
      </c>
      <c r="N66">
        <v>17.402459016393443</v>
      </c>
      <c r="O66">
        <v>0</v>
      </c>
      <c r="P66">
        <v>31.75239520958084</v>
      </c>
      <c r="Q66">
        <v>2.9959258343634114</v>
      </c>
      <c r="R66">
        <v>13.009491043502985</v>
      </c>
      <c r="S66">
        <v>3.0050715133531156</v>
      </c>
      <c r="T66">
        <v>0</v>
      </c>
      <c r="U66">
        <v>64.243418423973353</v>
      </c>
      <c r="V66">
        <v>6.3625710014947687</v>
      </c>
      <c r="W66">
        <v>13.871735952489722</v>
      </c>
      <c r="X66">
        <v>30.170269929629242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2.7224999999999993</v>
      </c>
      <c r="AG66">
        <v>6.1272868799999998</v>
      </c>
      <c r="AH66">
        <v>0</v>
      </c>
      <c r="AI66">
        <v>0</v>
      </c>
      <c r="AJ66">
        <v>0</v>
      </c>
      <c r="AK66">
        <v>8.0585100000000001</v>
      </c>
      <c r="AL66">
        <v>0</v>
      </c>
      <c r="AM66">
        <v>0</v>
      </c>
      <c r="AN66">
        <v>0.59302999999999995</v>
      </c>
      <c r="AO66">
        <v>0.45099600000000012</v>
      </c>
      <c r="AP66">
        <v>1.9651328481561601</v>
      </c>
      <c r="AQ66">
        <v>9.5490199999999987</v>
      </c>
      <c r="AR66">
        <v>3.3870000000000005</v>
      </c>
      <c r="AS66">
        <v>2.8888999999999996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693.869514102469</v>
      </c>
      <c r="DN66">
        <v>22.7898839930169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4.6787639945570012</v>
      </c>
      <c r="L67">
        <v>500.00641065920252</v>
      </c>
      <c r="M67">
        <v>28.22903334456046</v>
      </c>
      <c r="N67">
        <v>17.402459016393443</v>
      </c>
      <c r="O67">
        <v>0</v>
      </c>
      <c r="P67">
        <v>31.75239520958084</v>
      </c>
      <c r="Q67">
        <v>2.9959258343634114</v>
      </c>
      <c r="R67">
        <v>13.009491043502985</v>
      </c>
      <c r="S67">
        <v>3.0050715133531156</v>
      </c>
      <c r="T67">
        <v>0</v>
      </c>
      <c r="U67">
        <v>64.243418423973353</v>
      </c>
      <c r="V67">
        <v>6.3625710014947687</v>
      </c>
      <c r="W67">
        <v>13.871735952489722</v>
      </c>
      <c r="X67">
        <v>30.170269929629242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5.0553983999999996</v>
      </c>
      <c r="AF67">
        <v>2.7224999999999993</v>
      </c>
      <c r="AG67">
        <v>6.1272868799999998</v>
      </c>
      <c r="AH67">
        <v>0</v>
      </c>
      <c r="AI67">
        <v>0</v>
      </c>
      <c r="AJ67">
        <v>0</v>
      </c>
      <c r="AK67">
        <v>8.0585100000000001</v>
      </c>
      <c r="AL67">
        <v>0</v>
      </c>
      <c r="AM67">
        <v>0</v>
      </c>
      <c r="AN67">
        <v>0.59302999999999995</v>
      </c>
      <c r="AO67">
        <v>0.45099600000000012</v>
      </c>
      <c r="AP67">
        <v>1.9651328481561601</v>
      </c>
      <c r="AQ67">
        <v>14.323529999999996</v>
      </c>
      <c r="AR67">
        <v>3.3870000000000005</v>
      </c>
      <c r="AS67">
        <v>2.8888999999999996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737.09038056840734</v>
      </c>
      <c r="DN67">
        <v>24.209449482849724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4.6787639945570012</v>
      </c>
      <c r="L68">
        <v>578.49821860350357</v>
      </c>
      <c r="M68">
        <v>28.22903334456046</v>
      </c>
      <c r="N68">
        <v>17.402459016393443</v>
      </c>
      <c r="O68">
        <v>0</v>
      </c>
      <c r="P68">
        <v>31.75239520958084</v>
      </c>
      <c r="Q68">
        <v>2.9959258343634114</v>
      </c>
      <c r="R68">
        <v>13.009491043502985</v>
      </c>
      <c r="S68">
        <v>3.0050715133531156</v>
      </c>
      <c r="T68">
        <v>0</v>
      </c>
      <c r="U68">
        <v>64.243418423973353</v>
      </c>
      <c r="V68">
        <v>6.3625710014947687</v>
      </c>
      <c r="W68">
        <v>13.871735952489722</v>
      </c>
      <c r="X68">
        <v>30.170269929629242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5.0553983999999996</v>
      </c>
      <c r="AF68">
        <v>2.7224999999999993</v>
      </c>
      <c r="AG68">
        <v>6.1272868799999998</v>
      </c>
      <c r="AH68">
        <v>0</v>
      </c>
      <c r="AI68">
        <v>0</v>
      </c>
      <c r="AJ68">
        <v>0</v>
      </c>
      <c r="AK68">
        <v>8.0585100000000001</v>
      </c>
      <c r="AL68">
        <v>0</v>
      </c>
      <c r="AM68">
        <v>0</v>
      </c>
      <c r="AN68">
        <v>0.59302999999999995</v>
      </c>
      <c r="AO68">
        <v>0.45099600000000012</v>
      </c>
      <c r="AP68">
        <v>1.9651328481561601</v>
      </c>
      <c r="AQ68">
        <v>14.323529999999996</v>
      </c>
      <c r="AR68">
        <v>3.3870000000000005</v>
      </c>
      <c r="AS68">
        <v>2.8888999999999996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813.08614902007946</v>
      </c>
      <c r="DN68">
        <v>26.705488975478548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4.6787639945570012</v>
      </c>
      <c r="L69">
        <v>578.49611153104149</v>
      </c>
      <c r="M69">
        <v>28.22903334456046</v>
      </c>
      <c r="N69">
        <v>17.402459016393443</v>
      </c>
      <c r="O69">
        <v>0</v>
      </c>
      <c r="P69">
        <v>31.75239520958084</v>
      </c>
      <c r="Q69">
        <v>2.9966463798530949</v>
      </c>
      <c r="R69">
        <v>13.008165124208473</v>
      </c>
      <c r="S69">
        <v>3.0036052350945228</v>
      </c>
      <c r="T69">
        <v>0</v>
      </c>
      <c r="U69">
        <v>64.243418423973353</v>
      </c>
      <c r="V69">
        <v>6.3625710014947687</v>
      </c>
      <c r="W69">
        <v>13.871735952489722</v>
      </c>
      <c r="X69">
        <v>30.170269929629242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5.0553983999999996</v>
      </c>
      <c r="AF69">
        <v>2.7224999999999993</v>
      </c>
      <c r="AG69">
        <v>6.1272868799999998</v>
      </c>
      <c r="AH69">
        <v>6.3918800000000013</v>
      </c>
      <c r="AI69">
        <v>0</v>
      </c>
      <c r="AJ69">
        <v>0</v>
      </c>
      <c r="AK69">
        <v>8.0585100000000001</v>
      </c>
      <c r="AL69">
        <v>0</v>
      </c>
      <c r="AM69">
        <v>0</v>
      </c>
      <c r="AN69">
        <v>0.59302999999999995</v>
      </c>
      <c r="AO69">
        <v>0.45099600000000012</v>
      </c>
      <c r="AP69">
        <v>1.9651328481561601</v>
      </c>
      <c r="AQ69">
        <v>19.098039999999994</v>
      </c>
      <c r="AR69">
        <v>4.0644000000000009</v>
      </c>
      <c r="AS69">
        <v>3.0952500000000001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824.74904923199529</v>
      </c>
      <c r="DN69">
        <v>27.088550039037266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4.6787639945570012</v>
      </c>
      <c r="L70">
        <v>578.49611153104149</v>
      </c>
      <c r="M70">
        <v>28.22903334456046</v>
      </c>
      <c r="N70">
        <v>17.402459016393443</v>
      </c>
      <c r="O70">
        <v>0</v>
      </c>
      <c r="P70">
        <v>31.75239520958084</v>
      </c>
      <c r="Q70">
        <v>3.0595411887382693</v>
      </c>
      <c r="R70">
        <v>13.008165124208473</v>
      </c>
      <c r="S70">
        <v>8.0977841095890408</v>
      </c>
      <c r="T70">
        <v>0</v>
      </c>
      <c r="U70">
        <v>64.243418423973353</v>
      </c>
      <c r="V70">
        <v>6.3625710014947687</v>
      </c>
      <c r="W70">
        <v>13.871735952489722</v>
      </c>
      <c r="X70">
        <v>30.170269929629242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5.0553983999999996</v>
      </c>
      <c r="AF70">
        <v>2.7224999999999993</v>
      </c>
      <c r="AG70">
        <v>6.1272868799999998</v>
      </c>
      <c r="AH70">
        <v>6.3918800000000013</v>
      </c>
      <c r="AI70">
        <v>0</v>
      </c>
      <c r="AJ70">
        <v>0</v>
      </c>
      <c r="AK70">
        <v>8.0585100000000001</v>
      </c>
      <c r="AL70">
        <v>0</v>
      </c>
      <c r="AM70">
        <v>0</v>
      </c>
      <c r="AN70">
        <v>0.59302999999999995</v>
      </c>
      <c r="AO70">
        <v>0.45099600000000012</v>
      </c>
      <c r="AP70">
        <v>1.9651328481561601</v>
      </c>
      <c r="AQ70">
        <v>19.098039999999994</v>
      </c>
      <c r="AR70">
        <v>4.0644000000000009</v>
      </c>
      <c r="AS70">
        <v>3.0952500000000001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829.74212790281854</v>
      </c>
      <c r="DN70">
        <v>27.252545051593813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4.6787639945570012</v>
      </c>
      <c r="L71">
        <v>578.49611153104149</v>
      </c>
      <c r="M71">
        <v>28.22903334456046</v>
      </c>
      <c r="N71">
        <v>17.402459016393443</v>
      </c>
      <c r="O71">
        <v>0</v>
      </c>
      <c r="P71">
        <v>31.75239520958084</v>
      </c>
      <c r="Q71">
        <v>3.0595411887382693</v>
      </c>
      <c r="R71">
        <v>13.008165124208473</v>
      </c>
      <c r="S71">
        <v>8.0977841095890408</v>
      </c>
      <c r="T71">
        <v>0</v>
      </c>
      <c r="U71">
        <v>64.243418423973353</v>
      </c>
      <c r="V71">
        <v>6.3625710014947687</v>
      </c>
      <c r="W71">
        <v>13.871735952489722</v>
      </c>
      <c r="X71">
        <v>30.170269929629242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2.79657</v>
      </c>
      <c r="AE71">
        <v>5.0553983999999996</v>
      </c>
      <c r="AF71">
        <v>2.7224999999999993</v>
      </c>
      <c r="AG71">
        <v>6.1272868799999998</v>
      </c>
      <c r="AH71">
        <v>6.3918800000000013</v>
      </c>
      <c r="AI71">
        <v>0</v>
      </c>
      <c r="AJ71">
        <v>0</v>
      </c>
      <c r="AK71">
        <v>8.0585100000000001</v>
      </c>
      <c r="AL71">
        <v>0</v>
      </c>
      <c r="AM71">
        <v>0</v>
      </c>
      <c r="AN71">
        <v>0.59302999999999995</v>
      </c>
      <c r="AO71">
        <v>0.45099600000000012</v>
      </c>
      <c r="AP71">
        <v>1.9651328481561601</v>
      </c>
      <c r="AQ71">
        <v>19.098039999999994</v>
      </c>
      <c r="AR71">
        <v>4.8772800000000007</v>
      </c>
      <c r="AS71">
        <v>2.8888999999999996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833.03700883808062</v>
      </c>
      <c r="DN71">
        <v>27.360764116331737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4.6787639945570012</v>
      </c>
      <c r="L72">
        <v>578.49611153104149</v>
      </c>
      <c r="M72">
        <v>28.22903334456046</v>
      </c>
      <c r="N72">
        <v>17.402459016393443</v>
      </c>
      <c r="O72">
        <v>0</v>
      </c>
      <c r="P72">
        <v>31.75239520958084</v>
      </c>
      <c r="Q72">
        <v>3.0595411887382693</v>
      </c>
      <c r="R72">
        <v>13.008165124208473</v>
      </c>
      <c r="S72">
        <v>8.0977841095890408</v>
      </c>
      <c r="T72">
        <v>0</v>
      </c>
      <c r="U72">
        <v>64.243418423973353</v>
      </c>
      <c r="V72">
        <v>6.3625710014947687</v>
      </c>
      <c r="W72">
        <v>13.871735952489722</v>
      </c>
      <c r="X72">
        <v>30.170269929629242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2.79657</v>
      </c>
      <c r="AE72">
        <v>5.0553983999999996</v>
      </c>
      <c r="AF72">
        <v>2.7224999999999993</v>
      </c>
      <c r="AG72">
        <v>6.1272868799999998</v>
      </c>
      <c r="AH72">
        <v>12.086464000000001</v>
      </c>
      <c r="AI72">
        <v>0.97650000000000015</v>
      </c>
      <c r="AJ72">
        <v>0</v>
      </c>
      <c r="AK72">
        <v>8.0585100000000001</v>
      </c>
      <c r="AL72">
        <v>0</v>
      </c>
      <c r="AM72">
        <v>0</v>
      </c>
      <c r="AN72">
        <v>0.59302999999999995</v>
      </c>
      <c r="AO72">
        <v>0.45099600000000012</v>
      </c>
      <c r="AP72">
        <v>1.9651328481561601</v>
      </c>
      <c r="AQ72">
        <v>19.098039999999994</v>
      </c>
      <c r="AR72">
        <v>4.8772800000000007</v>
      </c>
      <c r="AS72">
        <v>2.8888999999999996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839.49595226255155</v>
      </c>
      <c r="DN72">
        <v>27.572904691860796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4.6787639945570012</v>
      </c>
      <c r="L73">
        <v>578.49611153104149</v>
      </c>
      <c r="M73">
        <v>28.22903334456046</v>
      </c>
      <c r="N73">
        <v>17.402459016393443</v>
      </c>
      <c r="O73">
        <v>0</v>
      </c>
      <c r="P73">
        <v>31.75239520958084</v>
      </c>
      <c r="Q73">
        <v>3.0595411887382693</v>
      </c>
      <c r="R73">
        <v>13.008165124208473</v>
      </c>
      <c r="S73">
        <v>8.0977841095890408</v>
      </c>
      <c r="T73">
        <v>0</v>
      </c>
      <c r="U73">
        <v>64.243418423973353</v>
      </c>
      <c r="V73">
        <v>6.3625710014947687</v>
      </c>
      <c r="W73">
        <v>13.871735952489722</v>
      </c>
      <c r="X73">
        <v>30.170269929629242</v>
      </c>
      <c r="Y73">
        <v>0</v>
      </c>
      <c r="Z73">
        <v>0</v>
      </c>
      <c r="AA73">
        <v>2.6657291544574404</v>
      </c>
      <c r="AB73">
        <v>0</v>
      </c>
      <c r="AC73">
        <v>0</v>
      </c>
      <c r="AD73">
        <v>5.59314</v>
      </c>
      <c r="AE73">
        <v>5.0553983999999996</v>
      </c>
      <c r="AF73">
        <v>2.7224999999999993</v>
      </c>
      <c r="AG73">
        <v>6.1272868799999998</v>
      </c>
      <c r="AH73">
        <v>17.432400000000001</v>
      </c>
      <c r="AI73">
        <v>1.9529999999999998</v>
      </c>
      <c r="AJ73">
        <v>0</v>
      </c>
      <c r="AK73">
        <v>8.0585100000000001</v>
      </c>
      <c r="AL73">
        <v>0</v>
      </c>
      <c r="AM73">
        <v>1.6196399999999997</v>
      </c>
      <c r="AN73">
        <v>0.59302999999999995</v>
      </c>
      <c r="AO73">
        <v>0.45099600000000012</v>
      </c>
      <c r="AP73">
        <v>1.9651328481561601</v>
      </c>
      <c r="AQ73">
        <v>19.098039999999994</v>
      </c>
      <c r="AR73">
        <v>4.8772800000000007</v>
      </c>
      <c r="AS73">
        <v>2.8888999999999996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852.47400778152473</v>
      </c>
      <c r="DN73">
        <v>27.9992243273451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4.6787639945570012</v>
      </c>
      <c r="L74">
        <v>578.49611153104149</v>
      </c>
      <c r="M74">
        <v>28.22903334456046</v>
      </c>
      <c r="N74">
        <v>17.402459016393443</v>
      </c>
      <c r="O74">
        <v>0</v>
      </c>
      <c r="P74">
        <v>31.75239520958084</v>
      </c>
      <c r="Q74">
        <v>3.0595411887382693</v>
      </c>
      <c r="R74">
        <v>13.008165124208473</v>
      </c>
      <c r="S74">
        <v>8.0977841095890408</v>
      </c>
      <c r="T74">
        <v>0</v>
      </c>
      <c r="U74">
        <v>64.243418423973353</v>
      </c>
      <c r="V74">
        <v>6.3625710014947687</v>
      </c>
      <c r="W74">
        <v>13.871735952489722</v>
      </c>
      <c r="X74">
        <v>30.170269929629242</v>
      </c>
      <c r="Y74">
        <v>0</v>
      </c>
      <c r="Z74">
        <v>0</v>
      </c>
      <c r="AA74">
        <v>4.2894005485360642</v>
      </c>
      <c r="AB74">
        <v>0</v>
      </c>
      <c r="AC74">
        <v>0</v>
      </c>
      <c r="AD74">
        <v>5.59314</v>
      </c>
      <c r="AE74">
        <v>10.110796800000001</v>
      </c>
      <c r="AF74">
        <v>5.4449999999999985</v>
      </c>
      <c r="AG74">
        <v>6.1272868799999998</v>
      </c>
      <c r="AH74">
        <v>23.243200000000005</v>
      </c>
      <c r="AI74">
        <v>10.033732799999999</v>
      </c>
      <c r="AJ74">
        <v>0</v>
      </c>
      <c r="AK74">
        <v>8.0585100000000001</v>
      </c>
      <c r="AL74">
        <v>0</v>
      </c>
      <c r="AM74">
        <v>3.2392799999999995</v>
      </c>
      <c r="AN74">
        <v>0.59302999999999995</v>
      </c>
      <c r="AO74">
        <v>0.45099600000000012</v>
      </c>
      <c r="AP74">
        <v>1.9651328481561601</v>
      </c>
      <c r="AQ74">
        <v>19.098039999999994</v>
      </c>
      <c r="AR74">
        <v>4.8772800000000007</v>
      </c>
      <c r="AS74">
        <v>2.8888999999999996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876.59448840911637</v>
      </c>
      <c r="DN74">
        <v>28.791486293832275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4.6787639945570012</v>
      </c>
      <c r="L75">
        <v>578.49611153104149</v>
      </c>
      <c r="M75">
        <v>28.22903334456046</v>
      </c>
      <c r="N75">
        <v>17.402459016393443</v>
      </c>
      <c r="O75">
        <v>0</v>
      </c>
      <c r="P75">
        <v>31.75239520958084</v>
      </c>
      <c r="Q75">
        <v>3.0595411887382693</v>
      </c>
      <c r="R75">
        <v>13.008165124208473</v>
      </c>
      <c r="S75">
        <v>8.0977841095890408</v>
      </c>
      <c r="T75">
        <v>0</v>
      </c>
      <c r="U75">
        <v>64.243418423973353</v>
      </c>
      <c r="V75">
        <v>6.3625710014947687</v>
      </c>
      <c r="W75">
        <v>13.871735952489722</v>
      </c>
      <c r="X75">
        <v>30.170269929629242</v>
      </c>
      <c r="Y75">
        <v>0</v>
      </c>
      <c r="Z75">
        <v>0</v>
      </c>
      <c r="AA75">
        <v>9.6935605616634231</v>
      </c>
      <c r="AB75">
        <v>4.0409199999999998</v>
      </c>
      <c r="AC75">
        <v>2.9693200000000002</v>
      </c>
      <c r="AD75">
        <v>8.3897099999999991</v>
      </c>
      <c r="AE75">
        <v>15.166195200000002</v>
      </c>
      <c r="AF75">
        <v>8.1674999999999986</v>
      </c>
      <c r="AG75">
        <v>6.1272868799999998</v>
      </c>
      <c r="AH75">
        <v>31.959399999999999</v>
      </c>
      <c r="AI75">
        <v>10.033732799999999</v>
      </c>
      <c r="AJ75">
        <v>0</v>
      </c>
      <c r="AK75">
        <v>8.0585100000000001</v>
      </c>
      <c r="AL75">
        <v>0</v>
      </c>
      <c r="AM75">
        <v>3.2392799999999995</v>
      </c>
      <c r="AN75">
        <v>0.59302999999999995</v>
      </c>
      <c r="AO75">
        <v>0.45099600000000012</v>
      </c>
      <c r="AP75">
        <v>1.9651328481561601</v>
      </c>
      <c r="AQ75">
        <v>19.098039999999994</v>
      </c>
      <c r="AR75">
        <v>4.8772800000000007</v>
      </c>
      <c r="AS75">
        <v>2.8888999999999996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907.29121320939055</v>
      </c>
      <c r="DN75">
        <v>29.799829906685463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4.6787639945570012</v>
      </c>
      <c r="L76">
        <v>578.49611153104149</v>
      </c>
      <c r="M76">
        <v>28.22903334456046</v>
      </c>
      <c r="N76">
        <v>17.402459016393443</v>
      </c>
      <c r="O76">
        <v>0</v>
      </c>
      <c r="P76">
        <v>31.75239520958084</v>
      </c>
      <c r="Q76">
        <v>3.0595411887382693</v>
      </c>
      <c r="R76">
        <v>13.008165124208473</v>
      </c>
      <c r="S76">
        <v>8.0977841095890408</v>
      </c>
      <c r="T76">
        <v>0</v>
      </c>
      <c r="U76">
        <v>64.243418423973353</v>
      </c>
      <c r="V76">
        <v>6.3625710014947687</v>
      </c>
      <c r="W76">
        <v>13.871735952489722</v>
      </c>
      <c r="X76">
        <v>30.170269929629242</v>
      </c>
      <c r="Y76">
        <v>0</v>
      </c>
      <c r="Z76">
        <v>6.0021000000000004</v>
      </c>
      <c r="AA76">
        <v>12.929271077146673</v>
      </c>
      <c r="AB76">
        <v>12.122759999999998</v>
      </c>
      <c r="AC76">
        <v>5.9445005000000002</v>
      </c>
      <c r="AD76">
        <v>11.2122192</v>
      </c>
      <c r="AE76">
        <v>15.166195200000002</v>
      </c>
      <c r="AF76">
        <v>11.978999999999997</v>
      </c>
      <c r="AG76">
        <v>6.1272868799999998</v>
      </c>
      <c r="AH76">
        <v>43.058028000000007</v>
      </c>
      <c r="AI76">
        <v>10.033732799999999</v>
      </c>
      <c r="AJ76">
        <v>0</v>
      </c>
      <c r="AK76">
        <v>8.0585100000000001</v>
      </c>
      <c r="AL76">
        <v>0</v>
      </c>
      <c r="AM76">
        <v>4.8491039999999996</v>
      </c>
      <c r="AN76">
        <v>0.59302999999999995</v>
      </c>
      <c r="AO76">
        <v>0.45099600000000012</v>
      </c>
      <c r="AP76">
        <v>1.9651328481561601</v>
      </c>
      <c r="AQ76">
        <v>19.098039999999994</v>
      </c>
      <c r="AR76">
        <v>4.0644000000000009</v>
      </c>
      <c r="AS76">
        <v>2.8888999999999996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944.88093551064048</v>
      </c>
      <c r="DN76">
        <v>31.034519820918888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4.6787639945570012</v>
      </c>
      <c r="L77">
        <v>578.49611153104149</v>
      </c>
      <c r="M77">
        <v>28.22903334456046</v>
      </c>
      <c r="N77">
        <v>17.402459016393443</v>
      </c>
      <c r="O77">
        <v>0</v>
      </c>
      <c r="P77">
        <v>31.75239520958084</v>
      </c>
      <c r="Q77">
        <v>3.0595411887382693</v>
      </c>
      <c r="R77">
        <v>13.008165124208473</v>
      </c>
      <c r="S77">
        <v>8.0977841095890408</v>
      </c>
      <c r="T77">
        <v>0</v>
      </c>
      <c r="U77">
        <v>64.243418423973353</v>
      </c>
      <c r="V77">
        <v>6.3625710014947687</v>
      </c>
      <c r="W77">
        <v>13.871735952489722</v>
      </c>
      <c r="X77">
        <v>30.170269929629242</v>
      </c>
      <c r="Y77">
        <v>0</v>
      </c>
      <c r="Z77">
        <v>6.0021000000000004</v>
      </c>
      <c r="AA77">
        <v>12.929271077146673</v>
      </c>
      <c r="AB77">
        <v>12.122759999999998</v>
      </c>
      <c r="AC77">
        <v>5.9445005000000002</v>
      </c>
      <c r="AD77">
        <v>11.2122192</v>
      </c>
      <c r="AE77">
        <v>15.166195200000002</v>
      </c>
      <c r="AF77">
        <v>11.978999999999997</v>
      </c>
      <c r="AG77">
        <v>6.1272868799999998</v>
      </c>
      <c r="AH77">
        <v>43.058028000000007</v>
      </c>
      <c r="AI77">
        <v>10.033732799999999</v>
      </c>
      <c r="AJ77">
        <v>0</v>
      </c>
      <c r="AK77">
        <v>8.0585100000000001</v>
      </c>
      <c r="AL77">
        <v>0</v>
      </c>
      <c r="AM77">
        <v>4.8491039999999996</v>
      </c>
      <c r="AN77">
        <v>0.59302999999999995</v>
      </c>
      <c r="AO77">
        <v>0.36079679999999997</v>
      </c>
      <c r="AP77">
        <v>1.9651328481561601</v>
      </c>
      <c r="AQ77">
        <v>19.098039999999994</v>
      </c>
      <c r="AR77">
        <v>4.0644000000000009</v>
      </c>
      <c r="AS77">
        <v>2.8888999999999996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944.79360458384042</v>
      </c>
      <c r="DN77">
        <v>31.031651547718887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4.6787639945570012</v>
      </c>
      <c r="L78">
        <v>578.49611153104149</v>
      </c>
      <c r="M78">
        <v>28.22903334456046</v>
      </c>
      <c r="N78">
        <v>17.402459016393443</v>
      </c>
      <c r="O78">
        <v>0</v>
      </c>
      <c r="P78">
        <v>31.75239520958084</v>
      </c>
      <c r="Q78">
        <v>3.0595411887382693</v>
      </c>
      <c r="R78">
        <v>13.008165124208473</v>
      </c>
      <c r="S78">
        <v>8.0977841095890408</v>
      </c>
      <c r="T78">
        <v>0</v>
      </c>
      <c r="U78">
        <v>64.243418423973353</v>
      </c>
      <c r="V78">
        <v>6.3625710014947687</v>
      </c>
      <c r="W78">
        <v>13.871735952489722</v>
      </c>
      <c r="X78">
        <v>30.170269929629242</v>
      </c>
      <c r="Y78">
        <v>0</v>
      </c>
      <c r="Z78">
        <v>6.0021000000000004</v>
      </c>
      <c r="AA78">
        <v>12.929271077146673</v>
      </c>
      <c r="AB78">
        <v>12.122759999999998</v>
      </c>
      <c r="AC78">
        <v>5.9445005000000002</v>
      </c>
      <c r="AD78">
        <v>11.2122192</v>
      </c>
      <c r="AE78">
        <v>15.166195200000002</v>
      </c>
      <c r="AF78">
        <v>11.978999999999997</v>
      </c>
      <c r="AG78">
        <v>6.1272868799999998</v>
      </c>
      <c r="AH78">
        <v>43.058028000000007</v>
      </c>
      <c r="AI78">
        <v>10.033732799999999</v>
      </c>
      <c r="AJ78">
        <v>0</v>
      </c>
      <c r="AK78">
        <v>8.0585100000000001</v>
      </c>
      <c r="AL78">
        <v>0</v>
      </c>
      <c r="AM78">
        <v>4.8491039999999996</v>
      </c>
      <c r="AN78">
        <v>0.59302999999999995</v>
      </c>
      <c r="AO78">
        <v>0.36079679999999997</v>
      </c>
      <c r="AP78">
        <v>1.9651328481561601</v>
      </c>
      <c r="AQ78">
        <v>19.098039999999994</v>
      </c>
      <c r="AR78">
        <v>4.0644000000000009</v>
      </c>
      <c r="AS78">
        <v>2.8888999999999996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944.79360458384042</v>
      </c>
      <c r="DN78">
        <v>31.031651547718887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4.6787639945570012</v>
      </c>
      <c r="L79">
        <v>578.49611153104149</v>
      </c>
      <c r="M79">
        <v>28.22903334456046</v>
      </c>
      <c r="N79">
        <v>17.402459016393443</v>
      </c>
      <c r="O79">
        <v>0</v>
      </c>
      <c r="P79">
        <v>31.75239520958084</v>
      </c>
      <c r="Q79">
        <v>3.0595411887382693</v>
      </c>
      <c r="R79">
        <v>13.008165124208473</v>
      </c>
      <c r="S79">
        <v>8.0977841095890408</v>
      </c>
      <c r="T79">
        <v>0</v>
      </c>
      <c r="U79">
        <v>64.243418423973353</v>
      </c>
      <c r="V79">
        <v>6.3625710014947687</v>
      </c>
      <c r="W79">
        <v>13.871735952489722</v>
      </c>
      <c r="X79">
        <v>30.170269929629242</v>
      </c>
      <c r="Y79">
        <v>0</v>
      </c>
      <c r="Z79">
        <v>6.0021000000000004</v>
      </c>
      <c r="AA79">
        <v>9.3058181391968837</v>
      </c>
      <c r="AB79">
        <v>12.122759999999998</v>
      </c>
      <c r="AC79">
        <v>5.9445005000000002</v>
      </c>
      <c r="AD79">
        <v>11.2122192</v>
      </c>
      <c r="AE79">
        <v>15.166195200000002</v>
      </c>
      <c r="AF79">
        <v>11.978999999999997</v>
      </c>
      <c r="AG79">
        <v>6.1272868799999998</v>
      </c>
      <c r="AH79">
        <v>43.058028000000007</v>
      </c>
      <c r="AI79">
        <v>10.033732799999999</v>
      </c>
      <c r="AJ79">
        <v>0</v>
      </c>
      <c r="AK79">
        <v>8.0585100000000001</v>
      </c>
      <c r="AL79">
        <v>0</v>
      </c>
      <c r="AM79">
        <v>4.8491039999999996</v>
      </c>
      <c r="AN79">
        <v>0.59302999999999995</v>
      </c>
      <c r="AO79">
        <v>0.36079679999999997</v>
      </c>
      <c r="AP79">
        <v>1.9651328481561601</v>
      </c>
      <c r="AQ79">
        <v>19.098039999999994</v>
      </c>
      <c r="AR79">
        <v>3.3870000000000005</v>
      </c>
      <c r="AS79">
        <v>2.8888999999999996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940.6296008393507</v>
      </c>
      <c r="DN79">
        <v>30.894802354258644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4.6787639945570012</v>
      </c>
      <c r="L80">
        <v>578.49611153104149</v>
      </c>
      <c r="M80">
        <v>28.22903334456046</v>
      </c>
      <c r="N80">
        <v>17.402459016393443</v>
      </c>
      <c r="O80">
        <v>0</v>
      </c>
      <c r="P80">
        <v>31.75239520958084</v>
      </c>
      <c r="Q80">
        <v>3.0595411887382693</v>
      </c>
      <c r="R80">
        <v>13.008165124208473</v>
      </c>
      <c r="S80">
        <v>8.0977841095890408</v>
      </c>
      <c r="T80">
        <v>0</v>
      </c>
      <c r="U80">
        <v>64.243418423973353</v>
      </c>
      <c r="V80">
        <v>6.3625710014947687</v>
      </c>
      <c r="W80">
        <v>13.871735952489722</v>
      </c>
      <c r="X80">
        <v>30.170269929629242</v>
      </c>
      <c r="Y80">
        <v>0</v>
      </c>
      <c r="Z80">
        <v>6.0021000000000004</v>
      </c>
      <c r="AA80">
        <v>8.6272688998804465</v>
      </c>
      <c r="AB80">
        <v>12.122759999999998</v>
      </c>
      <c r="AC80">
        <v>5.9445005000000002</v>
      </c>
      <c r="AD80">
        <v>11.2122192</v>
      </c>
      <c r="AE80">
        <v>15.166195200000002</v>
      </c>
      <c r="AF80">
        <v>11.978999999999997</v>
      </c>
      <c r="AG80">
        <v>6.1272868799999998</v>
      </c>
      <c r="AH80">
        <v>43.058028000000007</v>
      </c>
      <c r="AI80">
        <v>1.1718</v>
      </c>
      <c r="AJ80">
        <v>0</v>
      </c>
      <c r="AK80">
        <v>8.0585100000000001</v>
      </c>
      <c r="AL80">
        <v>0</v>
      </c>
      <c r="AM80">
        <v>4.8491039999999996</v>
      </c>
      <c r="AN80">
        <v>0.59302999999999995</v>
      </c>
      <c r="AO80">
        <v>0.36079679999999997</v>
      </c>
      <c r="AP80">
        <v>1.9651328481561601</v>
      </c>
      <c r="AQ80">
        <v>19.098039999999994</v>
      </c>
      <c r="AR80">
        <v>3.3870000000000005</v>
      </c>
      <c r="AS80">
        <v>2.8888999999999996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931.39252165077596</v>
      </c>
      <c r="DN80">
        <v>30.591399503516989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4.6787639945570012</v>
      </c>
      <c r="L81">
        <v>578.50059731532735</v>
      </c>
      <c r="M81">
        <v>28.22903334456046</v>
      </c>
      <c r="N81">
        <v>17.402459016393443</v>
      </c>
      <c r="O81">
        <v>0</v>
      </c>
      <c r="P81">
        <v>31.75239520958084</v>
      </c>
      <c r="Q81">
        <v>2.9959258343634114</v>
      </c>
      <c r="R81">
        <v>13.008165124208473</v>
      </c>
      <c r="S81">
        <v>4.3577129580528231</v>
      </c>
      <c r="T81">
        <v>0</v>
      </c>
      <c r="U81">
        <v>64.243418423973353</v>
      </c>
      <c r="V81">
        <v>6.3625710014947687</v>
      </c>
      <c r="W81">
        <v>13.871735952489722</v>
      </c>
      <c r="X81">
        <v>30.170269929629242</v>
      </c>
      <c r="Y81">
        <v>0</v>
      </c>
      <c r="Z81">
        <v>2.0007000000000001</v>
      </c>
      <c r="AA81">
        <v>8.6175753393187833</v>
      </c>
      <c r="AB81">
        <v>12.122759999999998</v>
      </c>
      <c r="AC81">
        <v>5.9445005000000002</v>
      </c>
      <c r="AD81">
        <v>11.2122192</v>
      </c>
      <c r="AE81">
        <v>15.166195200000002</v>
      </c>
      <c r="AF81">
        <v>11.978999999999997</v>
      </c>
      <c r="AG81">
        <v>6.1272868799999998</v>
      </c>
      <c r="AH81">
        <v>43.058028000000007</v>
      </c>
      <c r="AI81">
        <v>0</v>
      </c>
      <c r="AJ81">
        <v>0</v>
      </c>
      <c r="AK81">
        <v>8.0585100000000001</v>
      </c>
      <c r="AL81">
        <v>0</v>
      </c>
      <c r="AM81">
        <v>4.8491039999999996</v>
      </c>
      <c r="AN81">
        <v>0.59302999999999995</v>
      </c>
      <c r="AO81">
        <v>0.36079679999999997</v>
      </c>
      <c r="AP81">
        <v>1.9651328481561601</v>
      </c>
      <c r="AQ81">
        <v>19.098039999999994</v>
      </c>
      <c r="AR81">
        <v>15.241500000000004</v>
      </c>
      <c r="AS81">
        <v>2.8888999999999996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934.17358488067077</v>
      </c>
      <c r="DN81">
        <v>30.682741991435361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4.6787639945570012</v>
      </c>
      <c r="L82">
        <v>578.50317588843905</v>
      </c>
      <c r="M82">
        <v>28.22903334456046</v>
      </c>
      <c r="N82">
        <v>17.402459016393443</v>
      </c>
      <c r="O82">
        <v>0</v>
      </c>
      <c r="P82">
        <v>31.75239520958084</v>
      </c>
      <c r="Q82">
        <v>2.9959258343634114</v>
      </c>
      <c r="R82">
        <v>13.008165124208473</v>
      </c>
      <c r="S82">
        <v>3.0050715133531156</v>
      </c>
      <c r="T82">
        <v>0</v>
      </c>
      <c r="U82">
        <v>64.243418423973353</v>
      </c>
      <c r="V82">
        <v>6.3625710014947687</v>
      </c>
      <c r="W82">
        <v>13.871735952489722</v>
      </c>
      <c r="X82">
        <v>30.170269929629242</v>
      </c>
      <c r="Y82">
        <v>0</v>
      </c>
      <c r="Z82">
        <v>2.0007000000000001</v>
      </c>
      <c r="AA82">
        <v>8.6195140514311159</v>
      </c>
      <c r="AB82">
        <v>12.122759999999998</v>
      </c>
      <c r="AC82">
        <v>5.9445005000000002</v>
      </c>
      <c r="AD82">
        <v>11.2122192</v>
      </c>
      <c r="AE82">
        <v>15.166195200000002</v>
      </c>
      <c r="AF82">
        <v>11.978999999999997</v>
      </c>
      <c r="AG82">
        <v>6.1272868799999998</v>
      </c>
      <c r="AH82">
        <v>43.058028000000007</v>
      </c>
      <c r="AI82">
        <v>0</v>
      </c>
      <c r="AJ82">
        <v>0</v>
      </c>
      <c r="AK82">
        <v>8.0585100000000001</v>
      </c>
      <c r="AL82">
        <v>0</v>
      </c>
      <c r="AM82">
        <v>4.8491039999999996</v>
      </c>
      <c r="AN82">
        <v>0.59302999999999995</v>
      </c>
      <c r="AO82">
        <v>0.36079679999999997</v>
      </c>
      <c r="AP82">
        <v>1.9651328481561601</v>
      </c>
      <c r="AQ82">
        <v>19.098039999999994</v>
      </c>
      <c r="AR82">
        <v>15.241500000000004</v>
      </c>
      <c r="AS82">
        <v>2.8888999999999996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932.86833104414825</v>
      </c>
      <c r="DN82">
        <v>30.639871668482062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4.6788343889034296</v>
      </c>
      <c r="L83">
        <v>510.00133122458203</v>
      </c>
      <c r="M83">
        <v>28.22903334456046</v>
      </c>
      <c r="N83">
        <v>17.402459016393443</v>
      </c>
      <c r="O83">
        <v>0</v>
      </c>
      <c r="P83">
        <v>31.75239520958084</v>
      </c>
      <c r="Q83">
        <v>2.9959258343634114</v>
      </c>
      <c r="R83">
        <v>13.008165124208473</v>
      </c>
      <c r="S83">
        <v>3.0050715133531156</v>
      </c>
      <c r="T83">
        <v>0</v>
      </c>
      <c r="U83">
        <v>64.243418423973353</v>
      </c>
      <c r="V83">
        <v>6.3625710014947687</v>
      </c>
      <c r="W83">
        <v>13.871735952489722</v>
      </c>
      <c r="X83">
        <v>30.170269929629242</v>
      </c>
      <c r="Y83">
        <v>0</v>
      </c>
      <c r="Z83">
        <v>2.0007000000000001</v>
      </c>
      <c r="AA83">
        <v>8.6195140514311159</v>
      </c>
      <c r="AB83">
        <v>12.122759999999998</v>
      </c>
      <c r="AC83">
        <v>5.9445005000000002</v>
      </c>
      <c r="AD83">
        <v>11.2122192</v>
      </c>
      <c r="AE83">
        <v>15.166195200000002</v>
      </c>
      <c r="AF83">
        <v>11.978999999999997</v>
      </c>
      <c r="AG83">
        <v>6.1272868799999998</v>
      </c>
      <c r="AH83">
        <v>43.058028000000007</v>
      </c>
      <c r="AI83">
        <v>0</v>
      </c>
      <c r="AJ83">
        <v>0</v>
      </c>
      <c r="AK83">
        <v>8.0585100000000001</v>
      </c>
      <c r="AL83">
        <v>0</v>
      </c>
      <c r="AM83">
        <v>4.8491039999999996</v>
      </c>
      <c r="AN83">
        <v>0.59302999999999995</v>
      </c>
      <c r="AO83">
        <v>0.36079679999999997</v>
      </c>
      <c r="AP83">
        <v>1.9651328481561601</v>
      </c>
      <c r="AQ83">
        <v>19.098039999999994</v>
      </c>
      <c r="AR83">
        <v>3.3870000000000005</v>
      </c>
      <c r="AS83">
        <v>2.8888999999999996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855.06738629038591</v>
      </c>
      <c r="DN83">
        <v>28.084542152733896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4.39998005205321</v>
      </c>
      <c r="L84">
        <v>530.00918519522781</v>
      </c>
      <c r="M84">
        <v>28.22903334456046</v>
      </c>
      <c r="N84">
        <v>17.402459016393443</v>
      </c>
      <c r="O84">
        <v>0</v>
      </c>
      <c r="P84">
        <v>31.75239520958084</v>
      </c>
      <c r="Q84">
        <v>2.9959258343634114</v>
      </c>
      <c r="R84">
        <v>13.008165124208473</v>
      </c>
      <c r="S84">
        <v>3.0050715133531156</v>
      </c>
      <c r="T84">
        <v>0</v>
      </c>
      <c r="U84">
        <v>64.243418423973353</v>
      </c>
      <c r="V84">
        <v>6.3625710014947687</v>
      </c>
      <c r="W84">
        <v>13.871735952489722</v>
      </c>
      <c r="X84">
        <v>30.170269929629242</v>
      </c>
      <c r="Y84">
        <v>0</v>
      </c>
      <c r="Z84">
        <v>0</v>
      </c>
      <c r="AA84">
        <v>4.2894005485360642</v>
      </c>
      <c r="AB84">
        <v>8.0818399999999997</v>
      </c>
      <c r="AC84">
        <v>2.9693200000000002</v>
      </c>
      <c r="AD84">
        <v>8.3897099999999991</v>
      </c>
      <c r="AE84">
        <v>10.07616</v>
      </c>
      <c r="AF84">
        <v>8.1674999999999986</v>
      </c>
      <c r="AG84">
        <v>6.1272868799999998</v>
      </c>
      <c r="AH84">
        <v>31.959399999999999</v>
      </c>
      <c r="AI84">
        <v>0</v>
      </c>
      <c r="AJ84">
        <v>0</v>
      </c>
      <c r="AK84">
        <v>8.0585100000000001</v>
      </c>
      <c r="AL84">
        <v>0</v>
      </c>
      <c r="AM84">
        <v>4.8491039999999996</v>
      </c>
      <c r="AN84">
        <v>0.59302999999999995</v>
      </c>
      <c r="AO84">
        <v>0.36079679999999997</v>
      </c>
      <c r="AP84">
        <v>1.9651328481561601</v>
      </c>
      <c r="AQ84">
        <v>19.098039999999994</v>
      </c>
      <c r="AR84">
        <v>2.7096000000000005</v>
      </c>
      <c r="AS84">
        <v>2.8888999999999996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838.49384945074144</v>
      </c>
      <c r="DN84">
        <v>27.540092223278862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4.6787639945570012</v>
      </c>
      <c r="L85">
        <v>520.00856929955285</v>
      </c>
      <c r="M85">
        <v>28.22903334456046</v>
      </c>
      <c r="N85">
        <v>17.402459016393443</v>
      </c>
      <c r="O85">
        <v>0</v>
      </c>
      <c r="P85">
        <v>31.75239520958084</v>
      </c>
      <c r="Q85">
        <v>2.9959258343634114</v>
      </c>
      <c r="R85">
        <v>13.008165124208473</v>
      </c>
      <c r="S85">
        <v>3.0050715133531156</v>
      </c>
      <c r="T85">
        <v>0</v>
      </c>
      <c r="U85">
        <v>64.243418423973353</v>
      </c>
      <c r="V85">
        <v>6.3625710014947687</v>
      </c>
      <c r="W85">
        <v>13.871735952489722</v>
      </c>
      <c r="X85">
        <v>30.170269929629242</v>
      </c>
      <c r="Y85">
        <v>0</v>
      </c>
      <c r="Z85">
        <v>0</v>
      </c>
      <c r="AA85">
        <v>2.6657291544574404</v>
      </c>
      <c r="AB85">
        <v>4.0409199999999998</v>
      </c>
      <c r="AC85">
        <v>0</v>
      </c>
      <c r="AD85">
        <v>5.59314</v>
      </c>
      <c r="AE85">
        <v>5.0380800000000008</v>
      </c>
      <c r="AF85">
        <v>5.4449999999999985</v>
      </c>
      <c r="AG85">
        <v>6.1272868799999998</v>
      </c>
      <c r="AH85">
        <v>23.243200000000005</v>
      </c>
      <c r="AI85">
        <v>0</v>
      </c>
      <c r="AJ85">
        <v>0</v>
      </c>
      <c r="AK85">
        <v>8.0585100000000001</v>
      </c>
      <c r="AL85">
        <v>0</v>
      </c>
      <c r="AM85">
        <v>3.2392799999999995</v>
      </c>
      <c r="AN85">
        <v>0.59302999999999995</v>
      </c>
      <c r="AO85">
        <v>0.36079679999999997</v>
      </c>
      <c r="AP85">
        <v>1.9651328481561601</v>
      </c>
      <c r="AQ85">
        <v>19.098039999999994</v>
      </c>
      <c r="AR85">
        <v>2.7096000000000005</v>
      </c>
      <c r="AS85">
        <v>2.8888999999999996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800.50276682760409</v>
      </c>
      <c r="DN85">
        <v>26.29225749916651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4.6787639945570012</v>
      </c>
      <c r="L86">
        <v>480.0091473682125</v>
      </c>
      <c r="M86">
        <v>28.22903334456046</v>
      </c>
      <c r="N86">
        <v>17.402459016393443</v>
      </c>
      <c r="O86">
        <v>0</v>
      </c>
      <c r="P86">
        <v>31.75239520958084</v>
      </c>
      <c r="Q86">
        <v>2.9959258343634114</v>
      </c>
      <c r="R86">
        <v>13.008165124208473</v>
      </c>
      <c r="S86">
        <v>3.0050715133531156</v>
      </c>
      <c r="T86">
        <v>0</v>
      </c>
      <c r="U86">
        <v>64.243418423973353</v>
      </c>
      <c r="V86">
        <v>6.3625710014947687</v>
      </c>
      <c r="W86">
        <v>13.871735952489722</v>
      </c>
      <c r="X86">
        <v>30.170269929629242</v>
      </c>
      <c r="Y86">
        <v>0</v>
      </c>
      <c r="Z86">
        <v>0</v>
      </c>
      <c r="AA86">
        <v>0</v>
      </c>
      <c r="AB86">
        <v>4.0409199999999998</v>
      </c>
      <c r="AC86">
        <v>0</v>
      </c>
      <c r="AD86">
        <v>2.79657</v>
      </c>
      <c r="AE86">
        <v>5.0380800000000008</v>
      </c>
      <c r="AF86">
        <v>5.4449999999999985</v>
      </c>
      <c r="AG86">
        <v>6.1272868799999998</v>
      </c>
      <c r="AH86">
        <v>17.432400000000001</v>
      </c>
      <c r="AI86">
        <v>0</v>
      </c>
      <c r="AJ86">
        <v>0</v>
      </c>
      <c r="AK86">
        <v>8.0585100000000001</v>
      </c>
      <c r="AL86">
        <v>0</v>
      </c>
      <c r="AM86">
        <v>3.2392799999999995</v>
      </c>
      <c r="AN86">
        <v>0.59302999999999995</v>
      </c>
      <c r="AO86">
        <v>0.36079679999999997</v>
      </c>
      <c r="AP86">
        <v>1.9651328481561601</v>
      </c>
      <c r="AQ86">
        <v>19.098039999999994</v>
      </c>
      <c r="AR86">
        <v>2.7096000000000005</v>
      </c>
      <c r="AS86">
        <v>2.8888999999999996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750.86077246824004</v>
      </c>
      <c r="DN86">
        <v>24.661730772732788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4.6787639945570012</v>
      </c>
      <c r="L87">
        <v>430.00910151628028</v>
      </c>
      <c r="M87">
        <v>28.22903334456046</v>
      </c>
      <c r="N87">
        <v>17.402459016393443</v>
      </c>
      <c r="O87">
        <v>0</v>
      </c>
      <c r="P87">
        <v>31.75239520958084</v>
      </c>
      <c r="Q87">
        <v>2.9959258343634114</v>
      </c>
      <c r="R87">
        <v>13.008165124208473</v>
      </c>
      <c r="S87">
        <v>3.0050715133531156</v>
      </c>
      <c r="T87">
        <v>0</v>
      </c>
      <c r="U87">
        <v>64.243418423973353</v>
      </c>
      <c r="V87">
        <v>6.3625710014947687</v>
      </c>
      <c r="W87">
        <v>13.871735952489722</v>
      </c>
      <c r="X87">
        <v>30.170269929629242</v>
      </c>
      <c r="Y87">
        <v>0</v>
      </c>
      <c r="Z87">
        <v>0</v>
      </c>
      <c r="AA87">
        <v>0</v>
      </c>
      <c r="AB87">
        <v>4.0409199999999998</v>
      </c>
      <c r="AC87">
        <v>0</v>
      </c>
      <c r="AD87">
        <v>0.40529999999999988</v>
      </c>
      <c r="AE87">
        <v>5.0380800000000008</v>
      </c>
      <c r="AF87">
        <v>5.4449999999999985</v>
      </c>
      <c r="AG87">
        <v>6.1272868799999998</v>
      </c>
      <c r="AH87">
        <v>11.621600000000003</v>
      </c>
      <c r="AI87">
        <v>0</v>
      </c>
      <c r="AJ87">
        <v>0</v>
      </c>
      <c r="AK87">
        <v>8.0585100000000001</v>
      </c>
      <c r="AL87">
        <v>0</v>
      </c>
      <c r="AM87">
        <v>1.6196399999999997</v>
      </c>
      <c r="AN87">
        <v>0.59302999999999995</v>
      </c>
      <c r="AO87">
        <v>0.36079679999999997</v>
      </c>
      <c r="AP87">
        <v>1.9651328481561601</v>
      </c>
      <c r="AQ87">
        <v>19.098039999999994</v>
      </c>
      <c r="AR87">
        <v>3.3870000000000005</v>
      </c>
      <c r="AS87">
        <v>2.8888999999999996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693.59720724161639</v>
      </c>
      <c r="DN87">
        <v>22.780940147424079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4.6787639945570012</v>
      </c>
      <c r="L88">
        <v>430.00910151628028</v>
      </c>
      <c r="M88">
        <v>28.22903334456046</v>
      </c>
      <c r="N88">
        <v>17.402459016393443</v>
      </c>
      <c r="O88">
        <v>0</v>
      </c>
      <c r="P88">
        <v>31.75239520958084</v>
      </c>
      <c r="Q88">
        <v>2.9959258343634114</v>
      </c>
      <c r="R88">
        <v>13.008165124208473</v>
      </c>
      <c r="S88">
        <v>3.0050715133531156</v>
      </c>
      <c r="T88">
        <v>0</v>
      </c>
      <c r="U88">
        <v>64.243418423973353</v>
      </c>
      <c r="V88">
        <v>6.3625710014947687</v>
      </c>
      <c r="W88">
        <v>13.871735952489722</v>
      </c>
      <c r="X88">
        <v>30.170269929629242</v>
      </c>
      <c r="Y88">
        <v>0</v>
      </c>
      <c r="Z88">
        <v>0</v>
      </c>
      <c r="AA88">
        <v>0</v>
      </c>
      <c r="AB88">
        <v>4.0409199999999998</v>
      </c>
      <c r="AC88">
        <v>0</v>
      </c>
      <c r="AD88">
        <v>0.40529999999999988</v>
      </c>
      <c r="AE88">
        <v>5.0380800000000008</v>
      </c>
      <c r="AF88">
        <v>2.7224999999999993</v>
      </c>
      <c r="AG88">
        <v>6.1272868799999998</v>
      </c>
      <c r="AH88">
        <v>6.3918800000000013</v>
      </c>
      <c r="AI88">
        <v>0</v>
      </c>
      <c r="AJ88">
        <v>0</v>
      </c>
      <c r="AK88">
        <v>8.0585100000000001</v>
      </c>
      <c r="AL88">
        <v>0</v>
      </c>
      <c r="AM88">
        <v>1.5542</v>
      </c>
      <c r="AN88">
        <v>0.59302999999999995</v>
      </c>
      <c r="AO88">
        <v>0.36079679999999997</v>
      </c>
      <c r="AP88">
        <v>1.9651328481561601</v>
      </c>
      <c r="AQ88">
        <v>19.098039999999994</v>
      </c>
      <c r="AR88">
        <v>15.241500000000004</v>
      </c>
      <c r="AS88">
        <v>2.8888999999999996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697.3120356363421</v>
      </c>
      <c r="DN88">
        <v>22.902951752698339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4.6787639945570012</v>
      </c>
      <c r="L89">
        <v>350.00856711179142</v>
      </c>
      <c r="M89">
        <v>28.22903334456046</v>
      </c>
      <c r="N89">
        <v>17.402459016393443</v>
      </c>
      <c r="O89">
        <v>0</v>
      </c>
      <c r="P89">
        <v>31.75239520958084</v>
      </c>
      <c r="Q89">
        <v>2.9959258343634114</v>
      </c>
      <c r="R89">
        <v>13.008165124208473</v>
      </c>
      <c r="S89">
        <v>3.0050715133531156</v>
      </c>
      <c r="T89">
        <v>0</v>
      </c>
      <c r="U89">
        <v>64.243418423973353</v>
      </c>
      <c r="V89">
        <v>6.3625710014947687</v>
      </c>
      <c r="W89">
        <v>13.871735952489722</v>
      </c>
      <c r="X89">
        <v>30.170269929629242</v>
      </c>
      <c r="Y89">
        <v>0</v>
      </c>
      <c r="Z89">
        <v>0</v>
      </c>
      <c r="AA89">
        <v>0</v>
      </c>
      <c r="AB89">
        <v>4.0409199999999998</v>
      </c>
      <c r="AC89">
        <v>0</v>
      </c>
      <c r="AD89">
        <v>0.40529999999999988</v>
      </c>
      <c r="AE89">
        <v>5.0380800000000008</v>
      </c>
      <c r="AF89">
        <v>2.7224999999999993</v>
      </c>
      <c r="AG89">
        <v>6.1272868799999998</v>
      </c>
      <c r="AH89">
        <v>6.3918800000000013</v>
      </c>
      <c r="AI89">
        <v>0</v>
      </c>
      <c r="AJ89">
        <v>0</v>
      </c>
      <c r="AK89">
        <v>8.0585100000000001</v>
      </c>
      <c r="AL89">
        <v>0</v>
      </c>
      <c r="AM89">
        <v>1.4723999999999997</v>
      </c>
      <c r="AN89">
        <v>0.59302999999999995</v>
      </c>
      <c r="AO89">
        <v>0.36079679999999997</v>
      </c>
      <c r="AP89">
        <v>1.9651328481561601</v>
      </c>
      <c r="AQ89">
        <v>19.098039999999994</v>
      </c>
      <c r="AR89">
        <v>5.4192000000000018</v>
      </c>
      <c r="AS89">
        <v>2.8888999999999996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610.26636870409379</v>
      </c>
      <c r="DN89">
        <v>20.043984280457675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4.6788343889034296</v>
      </c>
      <c r="L90">
        <v>318.0087622866011</v>
      </c>
      <c r="M90">
        <v>28.22903334456046</v>
      </c>
      <c r="N90">
        <v>17.402459016393443</v>
      </c>
      <c r="O90">
        <v>0</v>
      </c>
      <c r="P90">
        <v>31.75239520958084</v>
      </c>
      <c r="Q90">
        <v>2.9959258343634114</v>
      </c>
      <c r="R90">
        <v>13.008165124208473</v>
      </c>
      <c r="S90">
        <v>3.0050715133531156</v>
      </c>
      <c r="T90">
        <v>0</v>
      </c>
      <c r="U90">
        <v>64.243418423973353</v>
      </c>
      <c r="V90">
        <v>6.3625710014947687</v>
      </c>
      <c r="W90">
        <v>13.871735952489722</v>
      </c>
      <c r="X90">
        <v>30.170269929629242</v>
      </c>
      <c r="Y90">
        <v>0</v>
      </c>
      <c r="Z90">
        <v>0</v>
      </c>
      <c r="AA90">
        <v>0</v>
      </c>
      <c r="AB90">
        <v>4.0409199999999998</v>
      </c>
      <c r="AC90">
        <v>0</v>
      </c>
      <c r="AD90">
        <v>0.40529999999999988</v>
      </c>
      <c r="AE90">
        <v>5.0380800000000008</v>
      </c>
      <c r="AF90">
        <v>2.7224999999999993</v>
      </c>
      <c r="AG90">
        <v>6.1272868799999998</v>
      </c>
      <c r="AH90">
        <v>6.3918800000000013</v>
      </c>
      <c r="AI90">
        <v>0</v>
      </c>
      <c r="AJ90">
        <v>0</v>
      </c>
      <c r="AK90">
        <v>8.0585100000000001</v>
      </c>
      <c r="AL90">
        <v>0</v>
      </c>
      <c r="AM90">
        <v>0</v>
      </c>
      <c r="AN90">
        <v>0.59302999999999995</v>
      </c>
      <c r="AO90">
        <v>0.36079679999999997</v>
      </c>
      <c r="AP90">
        <v>1.9651328481561601</v>
      </c>
      <c r="AQ90">
        <v>15.251370000000001</v>
      </c>
      <c r="AR90">
        <v>5.4192000000000018</v>
      </c>
      <c r="AS90">
        <v>2.8888999999999996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574.1343021131255</v>
      </c>
      <c r="DN90">
        <v>18.857246440582156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4.4308774502780093</v>
      </c>
      <c r="L91">
        <v>317.99940074705393</v>
      </c>
      <c r="M91">
        <v>28.22903334456046</v>
      </c>
      <c r="N91">
        <v>17.402459016393443</v>
      </c>
      <c r="O91">
        <v>0</v>
      </c>
      <c r="P91">
        <v>31.75239520958084</v>
      </c>
      <c r="Q91">
        <v>2.9966463798530949</v>
      </c>
      <c r="R91">
        <v>13.008165124208473</v>
      </c>
      <c r="S91">
        <v>3.0036052350945228</v>
      </c>
      <c r="T91">
        <v>0</v>
      </c>
      <c r="U91">
        <v>64.243418423973353</v>
      </c>
      <c r="V91">
        <v>6.3625710014947687</v>
      </c>
      <c r="W91">
        <v>13.871735952489722</v>
      </c>
      <c r="X91">
        <v>30.170269929629242</v>
      </c>
      <c r="Y91">
        <v>0</v>
      </c>
      <c r="Z91">
        <v>0</v>
      </c>
      <c r="AA91">
        <v>0</v>
      </c>
      <c r="AB91">
        <v>3.6810000000000005</v>
      </c>
      <c r="AC91">
        <v>0</v>
      </c>
      <c r="AD91">
        <v>0.40529999999999988</v>
      </c>
      <c r="AE91">
        <v>5.0380800000000008</v>
      </c>
      <c r="AF91">
        <v>2.7224999999999993</v>
      </c>
      <c r="AG91">
        <v>6.1272868799999998</v>
      </c>
      <c r="AH91">
        <v>6.3918800000000013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0.59302999999999995</v>
      </c>
      <c r="AO91">
        <v>0.36079679999999997</v>
      </c>
      <c r="AP91">
        <v>1.9651328481561601</v>
      </c>
      <c r="AQ91">
        <v>14.3042</v>
      </c>
      <c r="AR91">
        <v>4.7418000000000013</v>
      </c>
      <c r="AS91">
        <v>2.8888999999999996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571.96306116788367</v>
      </c>
      <c r="DN91">
        <v>18.785933174882455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4.6787639945570012</v>
      </c>
      <c r="L92">
        <v>317.99940074705393</v>
      </c>
      <c r="M92">
        <v>28.22903334456046</v>
      </c>
      <c r="N92">
        <v>17.402459016393443</v>
      </c>
      <c r="O92">
        <v>0</v>
      </c>
      <c r="P92">
        <v>31.75239520958084</v>
      </c>
      <c r="Q92">
        <v>2.9966463798530949</v>
      </c>
      <c r="R92">
        <v>13.008165124208473</v>
      </c>
      <c r="S92">
        <v>3.0036052350945228</v>
      </c>
      <c r="T92">
        <v>0</v>
      </c>
      <c r="U92">
        <v>64.243418423973353</v>
      </c>
      <c r="V92">
        <v>6.3625710014947687</v>
      </c>
      <c r="W92">
        <v>13.871735952489722</v>
      </c>
      <c r="X92">
        <v>30.170269929629242</v>
      </c>
      <c r="Y92">
        <v>0</v>
      </c>
      <c r="Z92">
        <v>0</v>
      </c>
      <c r="AA92">
        <v>0</v>
      </c>
      <c r="AB92">
        <v>3.6810000000000005</v>
      </c>
      <c r="AC92">
        <v>0</v>
      </c>
      <c r="AD92">
        <v>0.40529999999999988</v>
      </c>
      <c r="AE92">
        <v>5.0380800000000008</v>
      </c>
      <c r="AF92">
        <v>2.7224999999999993</v>
      </c>
      <c r="AG92">
        <v>6.1272868799999998</v>
      </c>
      <c r="AH92">
        <v>6.3918800000000013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0.59302999999999995</v>
      </c>
      <c r="AO92">
        <v>0.36079679999999997</v>
      </c>
      <c r="AP92">
        <v>1.9651328481561601</v>
      </c>
      <c r="AQ92">
        <v>14.3042</v>
      </c>
      <c r="AR92">
        <v>4.7418000000000013</v>
      </c>
      <c r="AS92">
        <v>2.8888999999999996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572.20306492619693</v>
      </c>
      <c r="DN92">
        <v>18.793815960848175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4.6787639945570012</v>
      </c>
      <c r="L93">
        <v>317.99940074705393</v>
      </c>
      <c r="M93">
        <v>28.22903334456046</v>
      </c>
      <c r="N93">
        <v>17.402459016393443</v>
      </c>
      <c r="O93">
        <v>0</v>
      </c>
      <c r="P93">
        <v>31.75239520958084</v>
      </c>
      <c r="Q93">
        <v>2.9966463798530949</v>
      </c>
      <c r="R93">
        <v>13.008165124208473</v>
      </c>
      <c r="S93">
        <v>3.0036052350945228</v>
      </c>
      <c r="T93">
        <v>0</v>
      </c>
      <c r="U93">
        <v>64.243418423973353</v>
      </c>
      <c r="V93">
        <v>6.3625710014947687</v>
      </c>
      <c r="W93">
        <v>13.871735952489722</v>
      </c>
      <c r="X93">
        <v>30.170269929629242</v>
      </c>
      <c r="Y93">
        <v>0</v>
      </c>
      <c r="Z93">
        <v>0</v>
      </c>
      <c r="AA93">
        <v>0</v>
      </c>
      <c r="AB93">
        <v>3.6810000000000005</v>
      </c>
      <c r="AC93">
        <v>0</v>
      </c>
      <c r="AD93">
        <v>0.40529999999999988</v>
      </c>
      <c r="AE93">
        <v>5.0380800000000008</v>
      </c>
      <c r="AF93">
        <v>2.7224999999999993</v>
      </c>
      <c r="AG93">
        <v>6.1272868799999998</v>
      </c>
      <c r="AH93">
        <v>6.3918800000000013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0.59302999999999995</v>
      </c>
      <c r="AO93">
        <v>0.36079679999999997</v>
      </c>
      <c r="AP93">
        <v>1.9651328481561601</v>
      </c>
      <c r="AQ93">
        <v>10.4382</v>
      </c>
      <c r="AR93">
        <v>4.7418000000000013</v>
      </c>
      <c r="AS93">
        <v>2.8888999999999996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568.46000372619699</v>
      </c>
      <c r="DN93">
        <v>18.670877160848175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4.6787639945570012</v>
      </c>
      <c r="L94">
        <v>318.00498946417821</v>
      </c>
      <c r="M94">
        <v>28.22903334456046</v>
      </c>
      <c r="N94">
        <v>17.402459016393443</v>
      </c>
      <c r="O94">
        <v>0</v>
      </c>
      <c r="P94">
        <v>31.75239520958084</v>
      </c>
      <c r="Q94">
        <v>2.9966463798530949</v>
      </c>
      <c r="R94">
        <v>13.008165124208473</v>
      </c>
      <c r="S94">
        <v>3.0036052350945228</v>
      </c>
      <c r="T94">
        <v>0</v>
      </c>
      <c r="U94">
        <v>64.243418423973353</v>
      </c>
      <c r="V94">
        <v>6.3625710014947687</v>
      </c>
      <c r="W94">
        <v>13.871735952489722</v>
      </c>
      <c r="X94">
        <v>30.170269929629242</v>
      </c>
      <c r="Y94">
        <v>0</v>
      </c>
      <c r="Z94">
        <v>0</v>
      </c>
      <c r="AA94">
        <v>0</v>
      </c>
      <c r="AB94">
        <v>3.6810000000000005</v>
      </c>
      <c r="AC94">
        <v>0</v>
      </c>
      <c r="AD94">
        <v>0.40529999999999988</v>
      </c>
      <c r="AE94">
        <v>5.0380800000000008</v>
      </c>
      <c r="AF94">
        <v>2.7224999999999993</v>
      </c>
      <c r="AG94">
        <v>6.1272868799999998</v>
      </c>
      <c r="AH94">
        <v>6.3918800000000013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0.59302999999999995</v>
      </c>
      <c r="AO94">
        <v>0.36079679999999997</v>
      </c>
      <c r="AP94">
        <v>1.9651328481561601</v>
      </c>
      <c r="AQ94">
        <v>9.5490199999999987</v>
      </c>
      <c r="AR94">
        <v>4.7418000000000013</v>
      </c>
      <c r="AS94">
        <v>2.8888999999999996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567.60451037761004</v>
      </c>
      <c r="DN94">
        <v>18.642779226559338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4.6787639945570012</v>
      </c>
      <c r="L95">
        <v>318.00498946417821</v>
      </c>
      <c r="M95">
        <v>28.22903334456046</v>
      </c>
      <c r="N95">
        <v>17.402459016393443</v>
      </c>
      <c r="O95">
        <v>0</v>
      </c>
      <c r="P95">
        <v>31.75239520958084</v>
      </c>
      <c r="Q95">
        <v>2.9959258343634114</v>
      </c>
      <c r="R95">
        <v>13.008165124208473</v>
      </c>
      <c r="S95">
        <v>3.0050715133531156</v>
      </c>
      <c r="T95">
        <v>0</v>
      </c>
      <c r="U95">
        <v>64.243418423973353</v>
      </c>
      <c r="V95">
        <v>6.3625710014947687</v>
      </c>
      <c r="W95">
        <v>13.871735952489722</v>
      </c>
      <c r="X95">
        <v>30.170269929629242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0.40529999999999988</v>
      </c>
      <c r="AE95">
        <v>5.0380800000000008</v>
      </c>
      <c r="AF95">
        <v>2.7224999999999993</v>
      </c>
      <c r="AG95">
        <v>6.1272868799999998</v>
      </c>
      <c r="AH95">
        <v>6.3918800000000013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0.59302999999999995</v>
      </c>
      <c r="AO95">
        <v>0.36079679999999997</v>
      </c>
      <c r="AP95">
        <v>1.9651328481561601</v>
      </c>
      <c r="AQ95">
        <v>9.5490199999999987</v>
      </c>
      <c r="AR95">
        <v>4.7418000000000013</v>
      </c>
      <c r="AS95">
        <v>3.0952500000000001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564.24107649511768</v>
      </c>
      <c r="DN95">
        <v>18.532308841820495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4.6787639945570012</v>
      </c>
      <c r="L96">
        <v>318.00498946417821</v>
      </c>
      <c r="M96">
        <v>28.22903334456046</v>
      </c>
      <c r="N96">
        <v>17.402459016393443</v>
      </c>
      <c r="O96">
        <v>0</v>
      </c>
      <c r="P96">
        <v>31.75239520958084</v>
      </c>
      <c r="Q96">
        <v>2.9959258343634114</v>
      </c>
      <c r="R96">
        <v>13.008165124208473</v>
      </c>
      <c r="S96">
        <v>3.0050715133531156</v>
      </c>
      <c r="T96">
        <v>0</v>
      </c>
      <c r="U96">
        <v>64.243418423973353</v>
      </c>
      <c r="V96">
        <v>6.3625710014947687</v>
      </c>
      <c r="W96">
        <v>13.871735952489722</v>
      </c>
      <c r="X96">
        <v>30.170269929629242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0.40529999999999988</v>
      </c>
      <c r="AE96">
        <v>5.0380800000000008</v>
      </c>
      <c r="AF96">
        <v>2.7224999999999993</v>
      </c>
      <c r="AG96">
        <v>6.1272868799999998</v>
      </c>
      <c r="AH96">
        <v>6.3918800000000013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0.59302999999999995</v>
      </c>
      <c r="AO96">
        <v>0.36079679999999997</v>
      </c>
      <c r="AP96">
        <v>1.9651328481561601</v>
      </c>
      <c r="AQ96">
        <v>9.5490199999999987</v>
      </c>
      <c r="AR96">
        <v>4.7418000000000013</v>
      </c>
      <c r="AS96">
        <v>3.0952500000000001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564.24107649511768</v>
      </c>
      <c r="DN96">
        <v>18.532308841820495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4.6787639945570012</v>
      </c>
      <c r="L97">
        <v>318.00565465955987</v>
      </c>
      <c r="M97">
        <v>28.22903334456046</v>
      </c>
      <c r="N97">
        <v>17.402459016393443</v>
      </c>
      <c r="O97">
        <v>0</v>
      </c>
      <c r="P97">
        <v>31.75239520958084</v>
      </c>
      <c r="Q97">
        <v>2.9959258343634114</v>
      </c>
      <c r="R97">
        <v>13.008165124208473</v>
      </c>
      <c r="S97">
        <v>3.0050715133531156</v>
      </c>
      <c r="T97">
        <v>0</v>
      </c>
      <c r="U97">
        <v>64.243418423973353</v>
      </c>
      <c r="V97">
        <v>6.3625710014947687</v>
      </c>
      <c r="W97">
        <v>13.871735952489722</v>
      </c>
      <c r="X97">
        <v>30.170269929629242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0.40529999999999988</v>
      </c>
      <c r="AE97">
        <v>5.0380800000000008</v>
      </c>
      <c r="AF97">
        <v>2.7224999999999993</v>
      </c>
      <c r="AG97">
        <v>6.1272868799999998</v>
      </c>
      <c r="AH97">
        <v>6.3918800000000013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0.59302999999999995</v>
      </c>
      <c r="AO97">
        <v>0.36079679999999997</v>
      </c>
      <c r="AP97">
        <v>1.9651328481561601</v>
      </c>
      <c r="AQ97">
        <v>9.5490199999999987</v>
      </c>
      <c r="AR97">
        <v>3.3870000000000005</v>
      </c>
      <c r="AS97">
        <v>3.0952500000000001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562.93000323864476</v>
      </c>
      <c r="DN97">
        <v>18.489247293674996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4.6787639945570012</v>
      </c>
      <c r="L98">
        <v>318.00565465955987</v>
      </c>
      <c r="M98">
        <v>28.22903334456046</v>
      </c>
      <c r="N98">
        <v>17.402459016393443</v>
      </c>
      <c r="O98">
        <v>0</v>
      </c>
      <c r="P98">
        <v>31.75239520958084</v>
      </c>
      <c r="Q98">
        <v>2.9959258343634114</v>
      </c>
      <c r="R98">
        <v>13.008165124208473</v>
      </c>
      <c r="S98">
        <v>3.0050715133531156</v>
      </c>
      <c r="T98">
        <v>0</v>
      </c>
      <c r="U98">
        <v>64.243418423973353</v>
      </c>
      <c r="V98">
        <v>6.3625710014947687</v>
      </c>
      <c r="W98">
        <v>13.871735952489722</v>
      </c>
      <c r="X98">
        <v>30.170269929629242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0.40529999999999988</v>
      </c>
      <c r="AE98">
        <v>5.0380800000000008</v>
      </c>
      <c r="AF98">
        <v>2.7224999999999993</v>
      </c>
      <c r="AG98">
        <v>6.1272868799999998</v>
      </c>
      <c r="AH98">
        <v>6.3918800000000013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0.59302999999999995</v>
      </c>
      <c r="AO98">
        <v>0.36079679999999997</v>
      </c>
      <c r="AP98">
        <v>1.9651328481561601</v>
      </c>
      <c r="AQ98">
        <v>9.5490199999999987</v>
      </c>
      <c r="AR98">
        <v>3.3870000000000005</v>
      </c>
      <c r="AS98">
        <v>3.3841399999999999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563.20970658327758</v>
      </c>
      <c r="DN98">
        <v>18.498433949042226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9.7554645707883483E-2</v>
      </c>
      <c r="L99">
        <f t="shared" si="2"/>
        <v>9.3676023863900948</v>
      </c>
      <c r="M99">
        <f t="shared" si="2"/>
        <v>0.67749680026945092</v>
      </c>
      <c r="N99">
        <f t="shared" si="2"/>
        <v>0.23754622673786246</v>
      </c>
      <c r="O99">
        <f t="shared" si="2"/>
        <v>0</v>
      </c>
      <c r="P99">
        <f t="shared" si="2"/>
        <v>0.76205748502993897</v>
      </c>
      <c r="Q99">
        <f t="shared" si="2"/>
        <v>7.2619906884650101E-2</v>
      </c>
      <c r="R99">
        <f t="shared" si="2"/>
        <v>0.28467888446305945</v>
      </c>
      <c r="S99">
        <f t="shared" si="2"/>
        <v>0.13477913022475799</v>
      </c>
      <c r="T99">
        <f t="shared" si="2"/>
        <v>0</v>
      </c>
      <c r="U99">
        <f t="shared" si="2"/>
        <v>1.5414070304238343</v>
      </c>
      <c r="V99">
        <f t="shared" si="2"/>
        <v>0.13987715225528061</v>
      </c>
      <c r="W99">
        <f t="shared" si="2"/>
        <v>0.31217619300184973</v>
      </c>
      <c r="X99">
        <f t="shared" si="2"/>
        <v>0.7055354851390121</v>
      </c>
      <c r="Y99">
        <f t="shared" si="2"/>
        <v>0</v>
      </c>
      <c r="Z99">
        <f t="shared" si="2"/>
        <v>2.1357000000000001E-2</v>
      </c>
      <c r="AA99">
        <f t="shared" si="2"/>
        <v>4.3593880557912731E-2</v>
      </c>
      <c r="AB99">
        <f t="shared" si="2"/>
        <v>8.0458480000000013E-2</v>
      </c>
      <c r="AC99">
        <f t="shared" si="2"/>
        <v>2.3775267038636732E-2</v>
      </c>
      <c r="AD99">
        <f t="shared" si="2"/>
        <v>5.6031103800000023E-2</v>
      </c>
      <c r="AE99">
        <f t="shared" si="2"/>
        <v>0.18192506880000001</v>
      </c>
      <c r="AF99">
        <f t="shared" si="2"/>
        <v>0.10263824999999999</v>
      </c>
      <c r="AG99">
        <f t="shared" si="2"/>
        <v>0.14705488511999992</v>
      </c>
      <c r="AH99">
        <f t="shared" si="2"/>
        <v>0.29344539999999991</v>
      </c>
      <c r="AI99">
        <f t="shared" si="2"/>
        <v>2.4187123799999995E-2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2.8619979499999986E-2</v>
      </c>
      <c r="AN99">
        <f t="shared" si="2"/>
        <v>1.4232719999999982E-2</v>
      </c>
      <c r="AO99">
        <f t="shared" si="2"/>
        <v>1.0327808400000018E-2</v>
      </c>
      <c r="AP99">
        <f t="shared" si="2"/>
        <v>4.7949241495010425E-2</v>
      </c>
      <c r="AQ99">
        <f t="shared" si="2"/>
        <v>0.20229811499999989</v>
      </c>
      <c r="AR99">
        <f t="shared" si="2"/>
        <v>0.12155096250000004</v>
      </c>
      <c r="AS99">
        <f t="shared" si="2"/>
        <v>9.1901273762525867E-2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15.508703319930049</v>
      </c>
      <c r="DN99">
        <f t="shared" si="3"/>
        <v>0.50937880637171962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39.700000000000003</v>
      </c>
      <c r="DN3">
        <v>1.2999999999999972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38.729999999999997</v>
      </c>
      <c r="DN4">
        <v>1.2700000000000031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35.82</v>
      </c>
      <c r="DN5">
        <v>1.1799999999999997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35.82</v>
      </c>
      <c r="DN6">
        <v>1.1799999999999997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33.89</v>
      </c>
      <c r="DN7">
        <v>1.1099999999999994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31.95</v>
      </c>
      <c r="DN8">
        <v>1.0500000000000007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31.95</v>
      </c>
      <c r="DN9">
        <v>1.0500000000000007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30.98</v>
      </c>
      <c r="DN10">
        <v>1.0199999999999996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30.01</v>
      </c>
      <c r="DN11">
        <v>0.98999999999999844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30.01</v>
      </c>
      <c r="DN12">
        <v>0.98999999999999844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29.05</v>
      </c>
      <c r="DN13">
        <v>0.94999999999999929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29.05</v>
      </c>
      <c r="DN14">
        <v>0.94999999999999929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28.08</v>
      </c>
      <c r="DN15">
        <v>0.92000000000000171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28.08</v>
      </c>
      <c r="DN16">
        <v>0.92000000000000171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28.08</v>
      </c>
      <c r="DN17">
        <v>0.92000000000000171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27.999999999999996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27.11</v>
      </c>
      <c r="DN18">
        <v>0.88999999999999702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26.14</v>
      </c>
      <c r="DN19">
        <v>0.85999999999999943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26.14</v>
      </c>
      <c r="DN20">
        <v>0.85999999999999943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27.999999999999996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27.11</v>
      </c>
      <c r="DN21">
        <v>0.88999999999999702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27.999999999999996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27.11</v>
      </c>
      <c r="DN22">
        <v>0.88999999999999702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28.08</v>
      </c>
      <c r="DN23">
        <v>0.92000000000000171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28.08</v>
      </c>
      <c r="DN24">
        <v>0.92000000000000171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30.01</v>
      </c>
      <c r="DN25">
        <v>0.98999999999999844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30.01</v>
      </c>
      <c r="DN26">
        <v>0.98999999999999844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31.95</v>
      </c>
      <c r="DN27">
        <v>1.0500000000000007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31.95</v>
      </c>
      <c r="DN28">
        <v>1.0500000000000007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32.92</v>
      </c>
      <c r="DN29">
        <v>1.0799999999999983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35.82</v>
      </c>
      <c r="DN30">
        <v>1.1799999999999997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37.76</v>
      </c>
      <c r="DN31">
        <v>1.240000000000002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40.659999999999997</v>
      </c>
      <c r="DN32">
        <v>1.3400000000000034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41.63</v>
      </c>
      <c r="DN33">
        <v>1.3699999999999974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43.57</v>
      </c>
      <c r="DN34">
        <v>1.4299999999999997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46.47</v>
      </c>
      <c r="DN35">
        <v>1.5300000000000011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46.47</v>
      </c>
      <c r="DN36">
        <v>1.5300000000000011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48.41</v>
      </c>
      <c r="DN37">
        <v>1.5900000000000034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52.000000000000007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50.35</v>
      </c>
      <c r="DN38">
        <v>1.6500000000000057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26.14</v>
      </c>
      <c r="DN39">
        <v>0.85999999999999943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29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28.08</v>
      </c>
      <c r="DN40">
        <v>0.92000000000000171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29.05</v>
      </c>
      <c r="DN41">
        <v>0.94999999999999929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35.82</v>
      </c>
      <c r="DN42">
        <v>1.1799999999999997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33.89</v>
      </c>
      <c r="DN43">
        <v>1.1099999999999994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34.86</v>
      </c>
      <c r="DN44">
        <v>1.1400000000000006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35.82</v>
      </c>
      <c r="DN45">
        <v>1.1799999999999997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37.76</v>
      </c>
      <c r="DN46">
        <v>1.240000000000002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38.729999999999997</v>
      </c>
      <c r="DN47">
        <v>1.2700000000000031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39.700000000000003</v>
      </c>
      <c r="DN48">
        <v>1.2999999999999972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40.659999999999997</v>
      </c>
      <c r="DN49">
        <v>1.3400000000000034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42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40.659999999999997</v>
      </c>
      <c r="DN50">
        <v>1.3400000000000034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39.700000000000003</v>
      </c>
      <c r="DN51">
        <v>1.2999999999999972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42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40.659999999999997</v>
      </c>
      <c r="DN52">
        <v>1.3400000000000034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41.63</v>
      </c>
      <c r="DN53">
        <v>1.3699999999999974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40.659999999999997</v>
      </c>
      <c r="DN54">
        <v>1.3400000000000034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41.63</v>
      </c>
      <c r="DN55">
        <v>1.3699999999999974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41.63</v>
      </c>
      <c r="DN56">
        <v>1.3699999999999974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40.659999999999997</v>
      </c>
      <c r="DN57">
        <v>1.3400000000000034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39.700000000000003</v>
      </c>
      <c r="DN58">
        <v>1.2999999999999972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38.729999999999997</v>
      </c>
      <c r="DN59">
        <v>1.2700000000000031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38.729999999999997</v>
      </c>
      <c r="DN60">
        <v>1.2700000000000031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38.729999999999997</v>
      </c>
      <c r="DN61">
        <v>1.2700000000000031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37.76</v>
      </c>
      <c r="DN62">
        <v>1.240000000000002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38.729999999999997</v>
      </c>
      <c r="DN63">
        <v>1.2700000000000031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38.729999999999997</v>
      </c>
      <c r="DN64">
        <v>1.2700000000000031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39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37.76</v>
      </c>
      <c r="DN65">
        <v>1.240000000000002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38.729999999999997</v>
      </c>
      <c r="DN66">
        <v>1.2700000000000031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38.729999999999997</v>
      </c>
      <c r="DN67">
        <v>1.2700000000000031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39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37.76</v>
      </c>
      <c r="DN68">
        <v>1.240000000000002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38.729999999999997</v>
      </c>
      <c r="DN69">
        <v>1.2700000000000031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37.76</v>
      </c>
      <c r="DN70">
        <v>1.240000000000002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64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61.96</v>
      </c>
      <c r="DN71">
        <v>2.0399999999999991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61.96</v>
      </c>
      <c r="DN72">
        <v>2.0399999999999991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63.9</v>
      </c>
      <c r="DN73">
        <v>2.1000000000000014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67.77</v>
      </c>
      <c r="DN74">
        <v>2.230000000000004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71.650000000000006</v>
      </c>
      <c r="DN75">
        <v>2.3499999999999943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72.62</v>
      </c>
      <c r="DN76">
        <v>2.3799999999999955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72.62</v>
      </c>
      <c r="DN77">
        <v>2.3799999999999955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71.650000000000006</v>
      </c>
      <c r="DN78">
        <v>2.3499999999999943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71.650000000000006</v>
      </c>
      <c r="DN79">
        <v>2.3499999999999943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66.02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63.92</v>
      </c>
      <c r="DN80">
        <v>2.0999999999999943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66.7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64.58</v>
      </c>
      <c r="DN81">
        <v>2.1200000000000045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68.739999999999995</v>
      </c>
      <c r="DN82">
        <v>2.2600000000000051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65.84</v>
      </c>
      <c r="DN83">
        <v>2.1599999999999966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64.87</v>
      </c>
      <c r="DN84">
        <v>2.1299999999999955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63.9</v>
      </c>
      <c r="DN85">
        <v>2.1000000000000014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61.96</v>
      </c>
      <c r="DN86">
        <v>2.0399999999999991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60.03</v>
      </c>
      <c r="DN87">
        <v>1.9699999999999989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59.06</v>
      </c>
      <c r="DN88">
        <v>1.9399999999999977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56.16</v>
      </c>
      <c r="DN89">
        <v>1.8400000000000034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55.999999999999993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54.22</v>
      </c>
      <c r="DN90">
        <v>1.779999999999994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53.25</v>
      </c>
      <c r="DN91">
        <v>1.75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52.000000000000007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50.35</v>
      </c>
      <c r="DN92">
        <v>1.6500000000000057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49.38</v>
      </c>
      <c r="DN93">
        <v>1.6199999999999974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47.44</v>
      </c>
      <c r="DN94">
        <v>1.5600000000000023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45.51</v>
      </c>
      <c r="DN95">
        <v>1.490000000000002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46.000000000000007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44.54</v>
      </c>
      <c r="DN96">
        <v>1.460000000000008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42.6</v>
      </c>
      <c r="DN97">
        <v>1.3999999999999986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40.659999999999997</v>
      </c>
      <c r="DN98">
        <v>1.3400000000000034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1.0586799999999998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1.0250150000000005</v>
      </c>
      <c r="DN99">
        <f t="shared" si="3"/>
        <v>3.3665000000000028E-2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19.413871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18.796510000000001</v>
      </c>
      <c r="DN3">
        <v>0.61736099999999894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18.460636000000001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17.873588000000002</v>
      </c>
      <c r="DN4">
        <v>0.58704799999999935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17.526471000000001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16.969128999999999</v>
      </c>
      <c r="DN5">
        <v>0.557342000000002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17.092680000000001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16.549133000000001</v>
      </c>
      <c r="DN6">
        <v>0.54354700000000022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14.106788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13.658192</v>
      </c>
      <c r="DN7">
        <v>0.44859600000000022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12.549393999999999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12.150323</v>
      </c>
      <c r="DN8">
        <v>0.39907099999999929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12.605975000000001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12.205105</v>
      </c>
      <c r="DN9">
        <v>0.40087000000000117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11.540933000000001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11.173931</v>
      </c>
      <c r="DN10">
        <v>0.36700200000000116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12.219075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11.830508</v>
      </c>
      <c r="DN11">
        <v>0.38856700000000011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16.269279999999998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15.751917000000001</v>
      </c>
      <c r="DN12">
        <v>0.5173629999999978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15.539037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15.044896</v>
      </c>
      <c r="DN13">
        <v>0.49414100000000083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18.314129000000001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17.731739999999999</v>
      </c>
      <c r="DN14">
        <v>0.58238900000000271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18.327259000000002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17.744451999999999</v>
      </c>
      <c r="DN15">
        <v>0.58280700000000252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17.377566999999999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16.824960000000001</v>
      </c>
      <c r="DN16">
        <v>0.55260699999999829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19.259653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18.647196000000001</v>
      </c>
      <c r="DN17">
        <v>0.61245699999999914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17.414245999999999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16.860472999999999</v>
      </c>
      <c r="DN18">
        <v>0.55377299999999963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16.473098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15.949253000000001</v>
      </c>
      <c r="DN19">
        <v>0.52384499999999967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19.142322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18.533595999999999</v>
      </c>
      <c r="DN20">
        <v>0.60872600000000077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19.364004000000001</v>
      </c>
      <c r="DN21">
        <v>0.63599999999999923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19.364004000000001</v>
      </c>
      <c r="DN22">
        <v>0.63599999999999923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19.364004000000001</v>
      </c>
      <c r="DN23">
        <v>0.63599999999999923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19.364004000000001</v>
      </c>
      <c r="DN24">
        <v>0.63599999999999923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19.364004000000001</v>
      </c>
      <c r="DN25">
        <v>0.63599999999999923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19.364004000000001</v>
      </c>
      <c r="DN26">
        <v>0.63599999999999923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19.364004000000001</v>
      </c>
      <c r="DN27">
        <v>0.63599999999999923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19.364004000000001</v>
      </c>
      <c r="DN28">
        <v>0.63599999999999923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19.364004000000001</v>
      </c>
      <c r="DN29">
        <v>0.63599999999999923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19.364004000000001</v>
      </c>
      <c r="DN30">
        <v>0.63599999999999923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19.364004000000001</v>
      </c>
      <c r="DN31">
        <v>0.63599999999999923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19.364004000000001</v>
      </c>
      <c r="DN32">
        <v>0.63599999999999923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19.364004000000001</v>
      </c>
      <c r="DN33">
        <v>0.63599999999999923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19.364004000000001</v>
      </c>
      <c r="DN34">
        <v>0.63599999999999923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19.364004000000001</v>
      </c>
      <c r="DN35">
        <v>0.63599999999999923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19.364004000000001</v>
      </c>
      <c r="DN36">
        <v>0.63599999999999923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19.364004000000001</v>
      </c>
      <c r="DN37">
        <v>0.63599999999999923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19.364004000000001</v>
      </c>
      <c r="DN38">
        <v>0.63599999999999923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19.364004000000001</v>
      </c>
      <c r="DN39">
        <v>0.63599999999999923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19.364004000000001</v>
      </c>
      <c r="DN40">
        <v>0.63599999999999923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19.364004000000001</v>
      </c>
      <c r="DN41">
        <v>0.63599999999999923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19.700945999999998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19.074456000000001</v>
      </c>
      <c r="DN42">
        <v>0.62648999999999688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19.364004000000001</v>
      </c>
      <c r="DN43">
        <v>0.63599999999999923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19.364004000000001</v>
      </c>
      <c r="DN44">
        <v>0.63599999999999923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19.054376000000001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18.448447000000002</v>
      </c>
      <c r="DN45">
        <v>0.60592899999999972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19.364004000000001</v>
      </c>
      <c r="DN46">
        <v>0.63599999999999923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19.668852000000001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19.043382999999999</v>
      </c>
      <c r="DN47">
        <v>0.6254690000000025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19.18046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18.570520999999999</v>
      </c>
      <c r="DN48">
        <v>0.60993900000000068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19.647907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19.023104</v>
      </c>
      <c r="DN49">
        <v>0.624803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19.364004000000001</v>
      </c>
      <c r="DN50">
        <v>0.63599999999999923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19.364004000000001</v>
      </c>
      <c r="DN51">
        <v>0.63599999999999923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19.364004000000001</v>
      </c>
      <c r="DN52">
        <v>0.63599999999999923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19.364004000000001</v>
      </c>
      <c r="DN53">
        <v>0.63599999999999923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19.364004000000001</v>
      </c>
      <c r="DN54">
        <v>0.63599999999999923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19.364004000000001</v>
      </c>
      <c r="DN55">
        <v>0.63599999999999923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19.364004000000001</v>
      </c>
      <c r="DN56">
        <v>0.63599999999999923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19.364004000000001</v>
      </c>
      <c r="DN57">
        <v>0.63599999999999923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19.364004000000001</v>
      </c>
      <c r="DN58">
        <v>0.63599999999999923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19.364004000000001</v>
      </c>
      <c r="DN59">
        <v>0.63599999999999923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19.364004000000001</v>
      </c>
      <c r="DN60">
        <v>0.63599999999999923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19.364004000000001</v>
      </c>
      <c r="DN61">
        <v>0.63599999999999923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19.364004000000001</v>
      </c>
      <c r="DN62">
        <v>0.63599999999999923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19.364004000000001</v>
      </c>
      <c r="DN63">
        <v>0.63599999999999923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19.364004000000001</v>
      </c>
      <c r="DN64">
        <v>0.63599999999999923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19.364004000000001</v>
      </c>
      <c r="DN65">
        <v>0.63599999999999923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19.364004000000001</v>
      </c>
      <c r="DN66">
        <v>0.63599999999999923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19.364004000000001</v>
      </c>
      <c r="DN67">
        <v>0.63599999999999923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19.364004000000001</v>
      </c>
      <c r="DN68">
        <v>0.63599999999999923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19.364004000000001</v>
      </c>
      <c r="DN69">
        <v>0.63599999999999923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19.364004000000001</v>
      </c>
      <c r="DN70">
        <v>0.63599999999999923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19.364004000000001</v>
      </c>
      <c r="DN71">
        <v>0.63599999999999923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19.364004000000001</v>
      </c>
      <c r="DN72">
        <v>0.63599999999999923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19.364004000000001</v>
      </c>
      <c r="DN73">
        <v>0.63599999999999923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19.364004000000001</v>
      </c>
      <c r="DN74">
        <v>0.63599999999999923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19.364004000000001</v>
      </c>
      <c r="DN75">
        <v>0.63599999999999923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19.364004000000001</v>
      </c>
      <c r="DN76">
        <v>0.63599999999999923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19.364004000000001</v>
      </c>
      <c r="DN77">
        <v>0.63599999999999923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19.364004000000001</v>
      </c>
      <c r="DN78">
        <v>0.63599999999999923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19.364004000000001</v>
      </c>
      <c r="DN79">
        <v>0.63599999999999923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19.364004000000001</v>
      </c>
      <c r="DN80">
        <v>0.63599999999999923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19.364004000000001</v>
      </c>
      <c r="DN81">
        <v>0.63599999999999923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19.364004000000001</v>
      </c>
      <c r="DN82">
        <v>0.63599999999999923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19.364004000000001</v>
      </c>
      <c r="DN83">
        <v>0.63599999999999923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19.364004000000001</v>
      </c>
      <c r="DN84">
        <v>0.63599999999999923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19.364004000000001</v>
      </c>
      <c r="DN85">
        <v>0.63599999999999923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19.364004000000001</v>
      </c>
      <c r="DN86">
        <v>0.63599999999999923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19.364004000000001</v>
      </c>
      <c r="DN87">
        <v>0.63599999999999923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19.364004000000001</v>
      </c>
      <c r="DN88">
        <v>0.63599999999999923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19.364004000000001</v>
      </c>
      <c r="DN89">
        <v>0.63599999999999923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19.364004000000001</v>
      </c>
      <c r="DN90">
        <v>0.63599999999999923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19.364004000000001</v>
      </c>
      <c r="DN91">
        <v>0.63599999999999923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19.364004000000001</v>
      </c>
      <c r="DN92">
        <v>0.63599999999999923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19.364004000000001</v>
      </c>
      <c r="DN93">
        <v>0.63599999999999923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19.364004000000001</v>
      </c>
      <c r="DN94">
        <v>0.63599999999999923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19.364004000000001</v>
      </c>
      <c r="DN95">
        <v>0.63599999999999923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19.364004000000001</v>
      </c>
      <c r="DN96">
        <v>0.63599999999999923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19.364004000000001</v>
      </c>
      <c r="DN97">
        <v>0.63599999999999923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19.364004000000001</v>
      </c>
      <c r="DN98">
        <v>0.63599999999999923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0.46272131174999986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0.44800677625000035</v>
      </c>
      <c r="DN99">
        <f t="shared" si="3"/>
        <v>1.471453549999995E-2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246.7</v>
      </c>
      <c r="L3" s="197">
        <v>9.1199999999999992</v>
      </c>
      <c r="M3" s="197">
        <v>61.74</v>
      </c>
      <c r="N3" s="197">
        <v>0</v>
      </c>
      <c r="O3" s="197">
        <v>70.959999999999994</v>
      </c>
      <c r="P3" s="197">
        <v>19.8</v>
      </c>
      <c r="Q3" s="197">
        <v>4.25</v>
      </c>
      <c r="R3" s="197">
        <v>18.62</v>
      </c>
      <c r="S3" s="197">
        <v>11.22</v>
      </c>
      <c r="T3" s="197">
        <v>0</v>
      </c>
      <c r="U3" s="197">
        <v>60.16</v>
      </c>
      <c r="V3" s="197">
        <v>8.81</v>
      </c>
      <c r="W3" s="197">
        <v>19.23</v>
      </c>
      <c r="X3" s="197">
        <v>41.82</v>
      </c>
      <c r="Y3" s="197">
        <v>0</v>
      </c>
      <c r="Z3">
        <v>0</v>
      </c>
      <c r="AA3" s="197">
        <v>15.69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84.02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107.58</v>
      </c>
      <c r="AQ3" s="197">
        <v>25.51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246.7</v>
      </c>
      <c r="L4" s="197">
        <v>9.1199999999999992</v>
      </c>
      <c r="M4" s="197">
        <v>61.74</v>
      </c>
      <c r="N4" s="197">
        <v>0</v>
      </c>
      <c r="O4" s="197">
        <v>70.959999999999994</v>
      </c>
      <c r="P4" s="197">
        <v>19.8</v>
      </c>
      <c r="Q4" s="197">
        <v>4.25</v>
      </c>
      <c r="R4" s="197">
        <v>18.03</v>
      </c>
      <c r="S4" s="197">
        <v>11.22</v>
      </c>
      <c r="T4" s="197">
        <v>0</v>
      </c>
      <c r="U4" s="197">
        <v>60.16</v>
      </c>
      <c r="V4" s="197">
        <v>8.81</v>
      </c>
      <c r="W4" s="197">
        <v>19.23</v>
      </c>
      <c r="X4" s="197">
        <v>41.82</v>
      </c>
      <c r="Y4" s="197">
        <v>0</v>
      </c>
      <c r="Z4">
        <v>0</v>
      </c>
      <c r="AA4" s="197">
        <v>15.69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84.02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107.58</v>
      </c>
      <c r="AQ4" s="197">
        <v>25.51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246.7</v>
      </c>
      <c r="L5" s="197">
        <v>9.1199999999999992</v>
      </c>
      <c r="M5" s="197">
        <v>61.74</v>
      </c>
      <c r="N5" s="197">
        <v>0</v>
      </c>
      <c r="O5" s="197">
        <v>70.959999999999994</v>
      </c>
      <c r="P5" s="197">
        <v>19.8</v>
      </c>
      <c r="Q5" s="197">
        <v>4.25</v>
      </c>
      <c r="R5" s="197">
        <v>18.03</v>
      </c>
      <c r="S5" s="197">
        <v>11.22</v>
      </c>
      <c r="T5" s="197">
        <v>0</v>
      </c>
      <c r="U5" s="197">
        <v>60.16</v>
      </c>
      <c r="V5" s="197">
        <v>8.81</v>
      </c>
      <c r="W5" s="197">
        <v>19.23</v>
      </c>
      <c r="X5" s="197">
        <v>41.82</v>
      </c>
      <c r="Y5" s="197">
        <v>0</v>
      </c>
      <c r="Z5">
        <v>0</v>
      </c>
      <c r="AA5" s="197">
        <v>15.69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84.02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107.58</v>
      </c>
      <c r="AQ5" s="197">
        <v>25.51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246.7</v>
      </c>
      <c r="L6" s="197">
        <v>9.1199999999999992</v>
      </c>
      <c r="M6" s="197">
        <v>61.74</v>
      </c>
      <c r="N6" s="197">
        <v>0</v>
      </c>
      <c r="O6" s="197">
        <v>70.959999999999994</v>
      </c>
      <c r="P6" s="197">
        <v>19.8</v>
      </c>
      <c r="Q6" s="197">
        <v>4.25</v>
      </c>
      <c r="R6" s="197">
        <v>18.03</v>
      </c>
      <c r="S6" s="197">
        <v>11.22</v>
      </c>
      <c r="T6" s="197">
        <v>0</v>
      </c>
      <c r="U6" s="197">
        <v>60.16</v>
      </c>
      <c r="V6" s="197">
        <v>8.81</v>
      </c>
      <c r="W6" s="197">
        <v>19.23</v>
      </c>
      <c r="X6" s="197">
        <v>41.82</v>
      </c>
      <c r="Y6" s="197">
        <v>0</v>
      </c>
      <c r="Z6">
        <v>0</v>
      </c>
      <c r="AA6" s="197">
        <v>15.69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84.02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107.58</v>
      </c>
      <c r="AQ6" s="197">
        <v>25.51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246.7</v>
      </c>
      <c r="L7" s="197">
        <v>9.1199999999999992</v>
      </c>
      <c r="M7" s="197">
        <v>61.74</v>
      </c>
      <c r="N7" s="197">
        <v>0</v>
      </c>
      <c r="O7" s="197">
        <v>70.959999999999994</v>
      </c>
      <c r="P7" s="197">
        <v>19.8</v>
      </c>
      <c r="Q7" s="197">
        <v>4.25</v>
      </c>
      <c r="R7" s="197">
        <v>18.03</v>
      </c>
      <c r="S7" s="197">
        <v>11.22</v>
      </c>
      <c r="T7" s="197">
        <v>0</v>
      </c>
      <c r="U7" s="197">
        <v>60.16</v>
      </c>
      <c r="V7" s="197">
        <v>8.81</v>
      </c>
      <c r="W7" s="197">
        <v>19.23</v>
      </c>
      <c r="X7" s="197">
        <v>41.82</v>
      </c>
      <c r="Y7" s="197">
        <v>0</v>
      </c>
      <c r="Z7">
        <v>0</v>
      </c>
      <c r="AA7" s="197">
        <v>15.69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107.58</v>
      </c>
      <c r="AQ7" s="197">
        <v>25.51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246.7</v>
      </c>
      <c r="L8" s="197">
        <v>9.1199999999999992</v>
      </c>
      <c r="M8" s="197">
        <v>61.74</v>
      </c>
      <c r="N8" s="197">
        <v>0</v>
      </c>
      <c r="O8" s="197">
        <v>70.959999999999994</v>
      </c>
      <c r="P8" s="197">
        <v>19.8</v>
      </c>
      <c r="Q8" s="197">
        <v>4.25</v>
      </c>
      <c r="R8" s="197">
        <v>18.03</v>
      </c>
      <c r="S8" s="197">
        <v>11.22</v>
      </c>
      <c r="T8" s="197">
        <v>0</v>
      </c>
      <c r="U8" s="197">
        <v>60.16</v>
      </c>
      <c r="V8" s="197">
        <v>8.81</v>
      </c>
      <c r="W8" s="197">
        <v>19.23</v>
      </c>
      <c r="X8" s="197">
        <v>41.82</v>
      </c>
      <c r="Y8" s="197">
        <v>0</v>
      </c>
      <c r="Z8">
        <v>0</v>
      </c>
      <c r="AA8" s="197">
        <v>15.69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107.58</v>
      </c>
      <c r="AQ8" s="197">
        <v>25.51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246.69</v>
      </c>
      <c r="L9" s="197">
        <v>9.1199999999999992</v>
      </c>
      <c r="M9" s="197">
        <v>61.74</v>
      </c>
      <c r="N9" s="197">
        <v>0</v>
      </c>
      <c r="O9" s="197">
        <v>70.959999999999994</v>
      </c>
      <c r="P9" s="197">
        <v>19.8</v>
      </c>
      <c r="Q9" s="197">
        <v>4.25</v>
      </c>
      <c r="R9" s="197">
        <v>18.03</v>
      </c>
      <c r="S9" s="197">
        <v>11.22</v>
      </c>
      <c r="T9" s="197">
        <v>0</v>
      </c>
      <c r="U9" s="197">
        <v>60.16</v>
      </c>
      <c r="V9" s="197">
        <v>8.81</v>
      </c>
      <c r="W9" s="197">
        <v>19.23</v>
      </c>
      <c r="X9" s="197">
        <v>41.82</v>
      </c>
      <c r="Y9" s="197">
        <v>0</v>
      </c>
      <c r="Z9">
        <v>0</v>
      </c>
      <c r="AA9" s="197">
        <v>15.69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107.58</v>
      </c>
      <c r="AQ9" s="197">
        <v>25.51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246.69</v>
      </c>
      <c r="L10" s="197">
        <v>9.1199999999999992</v>
      </c>
      <c r="M10" s="197">
        <v>61.74</v>
      </c>
      <c r="N10" s="197">
        <v>0</v>
      </c>
      <c r="O10" s="197">
        <v>70.959999999999994</v>
      </c>
      <c r="P10" s="197">
        <v>19.8</v>
      </c>
      <c r="Q10" s="197">
        <v>4.25</v>
      </c>
      <c r="R10" s="197">
        <v>18.03</v>
      </c>
      <c r="S10" s="197">
        <v>11.22</v>
      </c>
      <c r="T10" s="197">
        <v>0</v>
      </c>
      <c r="U10" s="197">
        <v>60.16</v>
      </c>
      <c r="V10" s="197">
        <v>8.81</v>
      </c>
      <c r="W10" s="197">
        <v>19.23</v>
      </c>
      <c r="X10" s="197">
        <v>41.82</v>
      </c>
      <c r="Y10" s="197">
        <v>0</v>
      </c>
      <c r="Z10">
        <v>0</v>
      </c>
      <c r="AA10" s="197">
        <v>15.69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107.58</v>
      </c>
      <c r="AQ10" s="197">
        <v>25.51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246.69</v>
      </c>
      <c r="L11" s="197">
        <v>9.1199999999999992</v>
      </c>
      <c r="M11" s="197">
        <v>61.74</v>
      </c>
      <c r="N11" s="197">
        <v>0</v>
      </c>
      <c r="O11" s="197">
        <v>70.959999999999994</v>
      </c>
      <c r="P11" s="197">
        <v>19.8</v>
      </c>
      <c r="Q11" s="197">
        <v>4.25</v>
      </c>
      <c r="R11" s="197">
        <v>18.03</v>
      </c>
      <c r="S11" s="197">
        <v>11.22</v>
      </c>
      <c r="T11" s="197">
        <v>0</v>
      </c>
      <c r="U11" s="197">
        <v>60.16</v>
      </c>
      <c r="V11" s="197">
        <v>8.81</v>
      </c>
      <c r="W11" s="197">
        <v>19.23</v>
      </c>
      <c r="X11" s="197">
        <v>41.82</v>
      </c>
      <c r="Y11" s="197">
        <v>0</v>
      </c>
      <c r="Z11">
        <v>0</v>
      </c>
      <c r="AA11" s="197">
        <v>15.69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107.58</v>
      </c>
      <c r="AQ11" s="197">
        <v>25.51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246.69</v>
      </c>
      <c r="L12" s="197">
        <v>9.1199999999999992</v>
      </c>
      <c r="M12" s="197">
        <v>61.74</v>
      </c>
      <c r="N12" s="197">
        <v>0</v>
      </c>
      <c r="O12" s="197">
        <v>70.959999999999994</v>
      </c>
      <c r="P12" s="197">
        <v>19.8</v>
      </c>
      <c r="Q12" s="197">
        <v>4.25</v>
      </c>
      <c r="R12" s="197">
        <v>18.03</v>
      </c>
      <c r="S12" s="197">
        <v>11.22</v>
      </c>
      <c r="T12" s="197">
        <v>0</v>
      </c>
      <c r="U12" s="197">
        <v>60.16</v>
      </c>
      <c r="V12" s="197">
        <v>8.81</v>
      </c>
      <c r="W12" s="197">
        <v>19.23</v>
      </c>
      <c r="X12" s="197">
        <v>41.81</v>
      </c>
      <c r="Y12" s="197">
        <v>0</v>
      </c>
      <c r="Z12">
        <v>0</v>
      </c>
      <c r="AA12" s="197">
        <v>15.69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107.58</v>
      </c>
      <c r="AQ12" s="197">
        <v>25.51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246.7</v>
      </c>
      <c r="L13" s="197">
        <v>9.1199999999999992</v>
      </c>
      <c r="M13" s="197">
        <v>61.74</v>
      </c>
      <c r="N13" s="197">
        <v>0</v>
      </c>
      <c r="O13" s="197">
        <v>70.959999999999994</v>
      </c>
      <c r="P13" s="197">
        <v>19.8</v>
      </c>
      <c r="Q13" s="197">
        <v>4.25</v>
      </c>
      <c r="R13" s="197">
        <v>17.43</v>
      </c>
      <c r="S13" s="197">
        <v>11.22</v>
      </c>
      <c r="T13" s="197">
        <v>0</v>
      </c>
      <c r="U13" s="197">
        <v>60.13</v>
      </c>
      <c r="V13" s="197">
        <v>6.43</v>
      </c>
      <c r="W13" s="197">
        <v>19.23</v>
      </c>
      <c r="X13" s="197">
        <v>33.24</v>
      </c>
      <c r="Y13" s="197">
        <v>0</v>
      </c>
      <c r="Z13">
        <v>0</v>
      </c>
      <c r="AA13" s="197">
        <v>15.69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84.94</v>
      </c>
      <c r="AQ13" s="197">
        <v>19.399999999999999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246.7</v>
      </c>
      <c r="L14" s="197">
        <v>9.1199999999999992</v>
      </c>
      <c r="M14" s="197">
        <v>61.74</v>
      </c>
      <c r="N14" s="197">
        <v>0</v>
      </c>
      <c r="O14" s="197">
        <v>70.959999999999994</v>
      </c>
      <c r="P14" s="197">
        <v>19.8</v>
      </c>
      <c r="Q14" s="197">
        <v>4.25</v>
      </c>
      <c r="R14" s="197">
        <v>18.03</v>
      </c>
      <c r="S14" s="197">
        <v>11.22</v>
      </c>
      <c r="T14" s="197">
        <v>0</v>
      </c>
      <c r="U14" s="197">
        <v>60.13</v>
      </c>
      <c r="V14" s="197">
        <v>8.4499999999999993</v>
      </c>
      <c r="W14" s="197">
        <v>19.23</v>
      </c>
      <c r="X14" s="197">
        <v>41.82</v>
      </c>
      <c r="Y14" s="197">
        <v>0</v>
      </c>
      <c r="Z14">
        <v>0</v>
      </c>
      <c r="AA14" s="197">
        <v>15.69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84.94</v>
      </c>
      <c r="AQ14" s="197">
        <v>19.399999999999999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246.7</v>
      </c>
      <c r="L15" s="197">
        <v>9.1199999999999992</v>
      </c>
      <c r="M15" s="197">
        <v>61.74</v>
      </c>
      <c r="N15" s="197">
        <v>0</v>
      </c>
      <c r="O15" s="197">
        <v>70.959999999999994</v>
      </c>
      <c r="P15" s="197">
        <v>19.8</v>
      </c>
      <c r="Q15" s="197">
        <v>4.25</v>
      </c>
      <c r="R15" s="197">
        <v>18.03</v>
      </c>
      <c r="S15" s="197">
        <v>11.22</v>
      </c>
      <c r="T15" s="197">
        <v>0</v>
      </c>
      <c r="U15" s="197">
        <v>60.13</v>
      </c>
      <c r="V15" s="197">
        <v>8.81</v>
      </c>
      <c r="W15" s="197">
        <v>19.23</v>
      </c>
      <c r="X15" s="197">
        <v>41.82</v>
      </c>
      <c r="Y15" s="197">
        <v>0</v>
      </c>
      <c r="Z15">
        <v>0</v>
      </c>
      <c r="AA15" s="197">
        <v>15.69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107.59</v>
      </c>
      <c r="AQ15" s="197">
        <v>25.51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246.7</v>
      </c>
      <c r="L16" s="197">
        <v>9.1199999999999992</v>
      </c>
      <c r="M16" s="197">
        <v>61.74</v>
      </c>
      <c r="N16" s="197">
        <v>0</v>
      </c>
      <c r="O16" s="197">
        <v>70.959999999999994</v>
      </c>
      <c r="P16" s="197">
        <v>19.8</v>
      </c>
      <c r="Q16" s="197">
        <v>4.25</v>
      </c>
      <c r="R16" s="197">
        <v>18.03</v>
      </c>
      <c r="S16" s="197">
        <v>11.22</v>
      </c>
      <c r="T16" s="197">
        <v>0</v>
      </c>
      <c r="U16" s="197">
        <v>60.13</v>
      </c>
      <c r="V16" s="197">
        <v>8.81</v>
      </c>
      <c r="W16" s="197">
        <v>19.23</v>
      </c>
      <c r="X16" s="197">
        <v>41.82</v>
      </c>
      <c r="Y16" s="197">
        <v>0</v>
      </c>
      <c r="Z16">
        <v>0</v>
      </c>
      <c r="AA16" s="197">
        <v>15.69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107.59</v>
      </c>
      <c r="AQ16" s="197">
        <v>25.51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246.7</v>
      </c>
      <c r="L17" s="197">
        <v>9.1199999999999992</v>
      </c>
      <c r="M17" s="197">
        <v>61.74</v>
      </c>
      <c r="N17" s="197">
        <v>0</v>
      </c>
      <c r="O17" s="197">
        <v>70.959999999999994</v>
      </c>
      <c r="P17" s="197">
        <v>19.8</v>
      </c>
      <c r="Q17" s="197">
        <v>4.25</v>
      </c>
      <c r="R17" s="197">
        <v>18.03</v>
      </c>
      <c r="S17" s="197">
        <v>11.22</v>
      </c>
      <c r="T17" s="197">
        <v>0</v>
      </c>
      <c r="U17" s="197">
        <v>60.13</v>
      </c>
      <c r="V17" s="197">
        <v>8.81</v>
      </c>
      <c r="W17" s="197">
        <v>19.23</v>
      </c>
      <c r="X17" s="197">
        <v>41.82</v>
      </c>
      <c r="Y17" s="197">
        <v>0</v>
      </c>
      <c r="Z17">
        <v>0</v>
      </c>
      <c r="AA17" s="197">
        <v>15.69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107.59</v>
      </c>
      <c r="AQ17" s="197">
        <v>25.51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252.39</v>
      </c>
      <c r="L18" s="197">
        <v>9.1199999999999992</v>
      </c>
      <c r="M18" s="197">
        <v>61.74</v>
      </c>
      <c r="N18" s="197">
        <v>0</v>
      </c>
      <c r="O18" s="197">
        <v>70.959999999999994</v>
      </c>
      <c r="P18" s="197">
        <v>19.8</v>
      </c>
      <c r="Q18" s="197">
        <v>4.25</v>
      </c>
      <c r="R18" s="197">
        <v>18.03</v>
      </c>
      <c r="S18" s="197">
        <v>11.22</v>
      </c>
      <c r="T18" s="197">
        <v>0</v>
      </c>
      <c r="U18" s="197">
        <v>60.13</v>
      </c>
      <c r="V18" s="197">
        <v>8.81</v>
      </c>
      <c r="W18" s="197">
        <v>19.23</v>
      </c>
      <c r="X18" s="197">
        <v>41.82</v>
      </c>
      <c r="Y18" s="197">
        <v>0</v>
      </c>
      <c r="Z18">
        <v>0</v>
      </c>
      <c r="AA18" s="197">
        <v>15.69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107.59</v>
      </c>
      <c r="AQ18" s="197">
        <v>25.51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246.7</v>
      </c>
      <c r="L19" s="197">
        <v>9.1199999999999992</v>
      </c>
      <c r="M19" s="197">
        <v>61.74</v>
      </c>
      <c r="N19" s="197">
        <v>0</v>
      </c>
      <c r="O19" s="197">
        <v>70.959999999999994</v>
      </c>
      <c r="P19" s="197">
        <v>19.8</v>
      </c>
      <c r="Q19" s="197">
        <v>4.25</v>
      </c>
      <c r="R19" s="197">
        <v>18.03</v>
      </c>
      <c r="S19" s="197">
        <v>11.22</v>
      </c>
      <c r="T19" s="197">
        <v>0</v>
      </c>
      <c r="U19" s="197">
        <v>60.13</v>
      </c>
      <c r="V19" s="197">
        <v>8.81</v>
      </c>
      <c r="W19" s="197">
        <v>19.23</v>
      </c>
      <c r="X19" s="197">
        <v>41.82</v>
      </c>
      <c r="Y19" s="197">
        <v>0</v>
      </c>
      <c r="Z19">
        <v>0</v>
      </c>
      <c r="AA19" s="197">
        <v>15.69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107.59</v>
      </c>
      <c r="AQ19" s="197">
        <v>25.51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246.7</v>
      </c>
      <c r="L20" s="197">
        <v>9.1199999999999992</v>
      </c>
      <c r="M20" s="197">
        <v>61.74</v>
      </c>
      <c r="N20" s="197">
        <v>0</v>
      </c>
      <c r="O20" s="197">
        <v>70.959999999999994</v>
      </c>
      <c r="P20" s="197">
        <v>19.8</v>
      </c>
      <c r="Q20" s="197">
        <v>4.25</v>
      </c>
      <c r="R20" s="197">
        <v>18.03</v>
      </c>
      <c r="S20" s="197">
        <v>11.22</v>
      </c>
      <c r="T20" s="197">
        <v>0</v>
      </c>
      <c r="U20" s="197">
        <v>60.13</v>
      </c>
      <c r="V20" s="197">
        <v>8.81</v>
      </c>
      <c r="W20" s="197">
        <v>19.23</v>
      </c>
      <c r="X20" s="197">
        <v>41.82</v>
      </c>
      <c r="Y20" s="197">
        <v>0</v>
      </c>
      <c r="Z20">
        <v>0</v>
      </c>
      <c r="AA20" s="197">
        <v>15.69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107.59</v>
      </c>
      <c r="AQ20" s="197">
        <v>25.51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246.7</v>
      </c>
      <c r="L21" s="197">
        <v>9.1199999999999992</v>
      </c>
      <c r="M21" s="197">
        <v>61.74</v>
      </c>
      <c r="N21" s="197">
        <v>0</v>
      </c>
      <c r="O21" s="197">
        <v>70.959999999999994</v>
      </c>
      <c r="P21" s="197">
        <v>19.8</v>
      </c>
      <c r="Q21" s="197">
        <v>4.25</v>
      </c>
      <c r="R21" s="197">
        <v>18.03</v>
      </c>
      <c r="S21" s="197">
        <v>11.22</v>
      </c>
      <c r="T21" s="197">
        <v>0</v>
      </c>
      <c r="U21" s="197">
        <v>60.13</v>
      </c>
      <c r="V21" s="197">
        <v>8.81</v>
      </c>
      <c r="W21" s="197">
        <v>19.23</v>
      </c>
      <c r="X21" s="197">
        <v>41.82</v>
      </c>
      <c r="Y21" s="197">
        <v>0</v>
      </c>
      <c r="Z21">
        <v>0</v>
      </c>
      <c r="AA21" s="197">
        <v>15.69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107.59</v>
      </c>
      <c r="AQ21" s="197">
        <v>25.51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246.7</v>
      </c>
      <c r="L22" s="197">
        <v>9.1199999999999992</v>
      </c>
      <c r="M22" s="197">
        <v>61.74</v>
      </c>
      <c r="N22" s="197">
        <v>0</v>
      </c>
      <c r="O22" s="197">
        <v>70.959999999999994</v>
      </c>
      <c r="P22" s="197">
        <v>19.8</v>
      </c>
      <c r="Q22" s="197">
        <v>4.25</v>
      </c>
      <c r="R22" s="197">
        <v>18.03</v>
      </c>
      <c r="S22" s="197">
        <v>11.22</v>
      </c>
      <c r="T22" s="197">
        <v>0</v>
      </c>
      <c r="U22" s="197">
        <v>60.13</v>
      </c>
      <c r="V22" s="197">
        <v>8.81</v>
      </c>
      <c r="W22" s="197">
        <v>19.23</v>
      </c>
      <c r="X22" s="197">
        <v>41.82</v>
      </c>
      <c r="Y22" s="197">
        <v>0</v>
      </c>
      <c r="Z22">
        <v>0</v>
      </c>
      <c r="AA22" s="197">
        <v>15.69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107.59</v>
      </c>
      <c r="AQ22" s="197">
        <v>25.51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246.7</v>
      </c>
      <c r="L23" s="197">
        <v>9.1199999999999992</v>
      </c>
      <c r="M23" s="197">
        <v>61.74</v>
      </c>
      <c r="N23" s="197">
        <v>0</v>
      </c>
      <c r="O23" s="197">
        <v>70.959999999999994</v>
      </c>
      <c r="P23" s="197">
        <v>19.8</v>
      </c>
      <c r="Q23" s="197">
        <v>4.25</v>
      </c>
      <c r="R23" s="197">
        <v>18.03</v>
      </c>
      <c r="S23" s="197">
        <v>11.22</v>
      </c>
      <c r="T23" s="197">
        <v>0</v>
      </c>
      <c r="U23" s="197">
        <v>60.13</v>
      </c>
      <c r="V23" s="197">
        <v>8.81</v>
      </c>
      <c r="W23" s="197">
        <v>19.23</v>
      </c>
      <c r="X23" s="197">
        <v>41.82</v>
      </c>
      <c r="Y23" s="197">
        <v>0</v>
      </c>
      <c r="Z23">
        <v>0</v>
      </c>
      <c r="AA23" s="197">
        <v>15.69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107.59</v>
      </c>
      <c r="AQ23" s="197">
        <v>25.51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246.7</v>
      </c>
      <c r="L24" s="197">
        <v>9.1199999999999992</v>
      </c>
      <c r="M24" s="197">
        <v>61.74</v>
      </c>
      <c r="N24" s="197">
        <v>0</v>
      </c>
      <c r="O24" s="197">
        <v>70.959999999999994</v>
      </c>
      <c r="P24" s="197">
        <v>19.8</v>
      </c>
      <c r="Q24" s="197">
        <v>4.25</v>
      </c>
      <c r="R24" s="197">
        <v>18.03</v>
      </c>
      <c r="S24" s="197">
        <v>11.22</v>
      </c>
      <c r="T24" s="197">
        <v>0</v>
      </c>
      <c r="U24" s="197">
        <v>60.13</v>
      </c>
      <c r="V24" s="197">
        <v>8.81</v>
      </c>
      <c r="W24" s="197">
        <v>19.23</v>
      </c>
      <c r="X24" s="197">
        <v>41.82</v>
      </c>
      <c r="Y24" s="197">
        <v>0</v>
      </c>
      <c r="Z24">
        <v>0</v>
      </c>
      <c r="AA24" s="197">
        <v>15.69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107.59</v>
      </c>
      <c r="AQ24" s="197">
        <v>25.51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236</v>
      </c>
      <c r="L25" s="197">
        <v>9.1199999999999992</v>
      </c>
      <c r="M25" s="197">
        <v>61.74</v>
      </c>
      <c r="N25" s="197">
        <v>5.36</v>
      </c>
      <c r="O25" s="197">
        <v>70.959999999999994</v>
      </c>
      <c r="P25" s="197">
        <v>19.8</v>
      </c>
      <c r="Q25" s="197">
        <v>4.25</v>
      </c>
      <c r="R25" s="197">
        <v>18.03</v>
      </c>
      <c r="S25" s="197">
        <v>11.22</v>
      </c>
      <c r="T25" s="197">
        <v>0</v>
      </c>
      <c r="U25" s="197">
        <v>60.13</v>
      </c>
      <c r="V25" s="197">
        <v>8.81</v>
      </c>
      <c r="W25" s="197">
        <v>19.23</v>
      </c>
      <c r="X25" s="197">
        <v>41.82</v>
      </c>
      <c r="Y25" s="197">
        <v>0</v>
      </c>
      <c r="Z25">
        <v>0</v>
      </c>
      <c r="AA25" s="197">
        <v>15.69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84.02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107.59</v>
      </c>
      <c r="AQ25" s="197">
        <v>25.51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246.7</v>
      </c>
      <c r="L26" s="197">
        <v>9.1199999999999992</v>
      </c>
      <c r="M26" s="197">
        <v>61.74</v>
      </c>
      <c r="N26" s="197">
        <v>9.14</v>
      </c>
      <c r="O26" s="197">
        <v>70.959999999999994</v>
      </c>
      <c r="P26" s="197">
        <v>19.8</v>
      </c>
      <c r="Q26" s="197">
        <v>4.25</v>
      </c>
      <c r="R26" s="197">
        <v>18.03</v>
      </c>
      <c r="S26" s="197">
        <v>11.22</v>
      </c>
      <c r="T26" s="197">
        <v>0</v>
      </c>
      <c r="U26" s="197">
        <v>60.13</v>
      </c>
      <c r="V26" s="197">
        <v>8.81</v>
      </c>
      <c r="W26" s="197">
        <v>19.23</v>
      </c>
      <c r="X26" s="197">
        <v>41.82</v>
      </c>
      <c r="Y26" s="197">
        <v>0</v>
      </c>
      <c r="Z26">
        <v>0</v>
      </c>
      <c r="AA26" s="197">
        <v>15.69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107.59</v>
      </c>
      <c r="AQ26" s="197">
        <v>25.51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246.7</v>
      </c>
      <c r="L27" s="197">
        <v>9.1199999999999992</v>
      </c>
      <c r="M27" s="197">
        <v>61.74</v>
      </c>
      <c r="N27" s="197">
        <v>16.07</v>
      </c>
      <c r="O27" s="197">
        <v>70.959999999999994</v>
      </c>
      <c r="P27" s="197">
        <v>19.8</v>
      </c>
      <c r="Q27" s="197">
        <v>4.25</v>
      </c>
      <c r="R27" s="197">
        <v>18.03</v>
      </c>
      <c r="S27" s="197">
        <v>11.22</v>
      </c>
      <c r="T27" s="197">
        <v>0</v>
      </c>
      <c r="U27" s="197">
        <v>60.13</v>
      </c>
      <c r="V27" s="197">
        <v>8.81</v>
      </c>
      <c r="W27" s="197">
        <v>19.23</v>
      </c>
      <c r="X27" s="197">
        <v>41.82</v>
      </c>
      <c r="Y27" s="197">
        <v>0</v>
      </c>
      <c r="Z27">
        <v>0</v>
      </c>
      <c r="AA27" s="197">
        <v>15.69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84.02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107.59</v>
      </c>
      <c r="AQ27" s="197">
        <v>25.51</v>
      </c>
      <c r="AR27" s="197">
        <v>0.43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246.7</v>
      </c>
      <c r="L28" s="197">
        <v>9.1199999999999992</v>
      </c>
      <c r="M28" s="197">
        <v>61.74</v>
      </c>
      <c r="N28" s="197">
        <v>18.75</v>
      </c>
      <c r="O28" s="197">
        <v>70.959999999999994</v>
      </c>
      <c r="P28" s="197">
        <v>19.8</v>
      </c>
      <c r="Q28" s="197">
        <v>4.25</v>
      </c>
      <c r="R28" s="197">
        <v>18.03</v>
      </c>
      <c r="S28" s="197">
        <v>11.22</v>
      </c>
      <c r="T28" s="197">
        <v>0</v>
      </c>
      <c r="U28" s="197">
        <v>60.13</v>
      </c>
      <c r="V28" s="197">
        <v>8.81</v>
      </c>
      <c r="W28" s="197">
        <v>19.23</v>
      </c>
      <c r="X28" s="197">
        <v>41.82</v>
      </c>
      <c r="Y28" s="197">
        <v>0</v>
      </c>
      <c r="Z28">
        <v>0</v>
      </c>
      <c r="AA28" s="197">
        <v>15.69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84.02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107.59</v>
      </c>
      <c r="AQ28" s="197">
        <v>25.51</v>
      </c>
      <c r="AR28" s="197">
        <v>2.14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246.7</v>
      </c>
      <c r="L29" s="197">
        <v>9.1199999999999992</v>
      </c>
      <c r="M29" s="197">
        <v>61.74</v>
      </c>
      <c r="N29" s="197">
        <v>21.16</v>
      </c>
      <c r="O29" s="197">
        <v>70.959999999999994</v>
      </c>
      <c r="P29" s="197">
        <v>19.8</v>
      </c>
      <c r="Q29" s="197">
        <v>4.25</v>
      </c>
      <c r="R29" s="197">
        <v>18.03</v>
      </c>
      <c r="S29" s="197">
        <v>11.22</v>
      </c>
      <c r="T29" s="197">
        <v>0</v>
      </c>
      <c r="U29" s="197">
        <v>60.13</v>
      </c>
      <c r="V29" s="197">
        <v>8.81</v>
      </c>
      <c r="W29" s="197">
        <v>19.23</v>
      </c>
      <c r="X29" s="197">
        <v>41.82</v>
      </c>
      <c r="Y29" s="197">
        <v>0</v>
      </c>
      <c r="Z29">
        <v>0</v>
      </c>
      <c r="AA29" s="197">
        <v>15.69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84.02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107.59</v>
      </c>
      <c r="AQ29" s="197">
        <v>25.51</v>
      </c>
      <c r="AR29" s="197">
        <v>6.84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246.7</v>
      </c>
      <c r="L30" s="197">
        <v>9.1199999999999992</v>
      </c>
      <c r="M30" s="197">
        <v>61.74</v>
      </c>
      <c r="N30" s="197">
        <v>24.11</v>
      </c>
      <c r="O30" s="197">
        <v>70.959999999999994</v>
      </c>
      <c r="P30" s="197">
        <v>19.8</v>
      </c>
      <c r="Q30" s="197">
        <v>4.25</v>
      </c>
      <c r="R30" s="197">
        <v>18.03</v>
      </c>
      <c r="S30" s="197">
        <v>11.22</v>
      </c>
      <c r="T30" s="197">
        <v>0</v>
      </c>
      <c r="U30" s="197">
        <v>60.13</v>
      </c>
      <c r="V30" s="197">
        <v>8.81</v>
      </c>
      <c r="W30" s="197">
        <v>19.23</v>
      </c>
      <c r="X30" s="197">
        <v>41.82</v>
      </c>
      <c r="Y30" s="197">
        <v>0</v>
      </c>
      <c r="Z30">
        <v>0</v>
      </c>
      <c r="AA30" s="197">
        <v>15.69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84.02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107.59</v>
      </c>
      <c r="AQ30" s="197">
        <v>25.51</v>
      </c>
      <c r="AR30" s="197">
        <v>19.79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246.7</v>
      </c>
      <c r="L31" s="197">
        <v>9.1199999999999992</v>
      </c>
      <c r="M31" s="197">
        <v>61.74</v>
      </c>
      <c r="N31" s="197">
        <v>24.11</v>
      </c>
      <c r="O31" s="197">
        <v>70.959999999999994</v>
      </c>
      <c r="P31" s="197">
        <v>19.8</v>
      </c>
      <c r="Q31" s="197">
        <v>4.25</v>
      </c>
      <c r="R31" s="197">
        <v>18.03</v>
      </c>
      <c r="S31" s="197">
        <v>11.22</v>
      </c>
      <c r="T31" s="197">
        <v>0</v>
      </c>
      <c r="U31" s="197">
        <v>60.13</v>
      </c>
      <c r="V31" s="197">
        <v>8.81</v>
      </c>
      <c r="W31" s="197">
        <v>19.23</v>
      </c>
      <c r="X31" s="197">
        <v>41.82</v>
      </c>
      <c r="Y31" s="197">
        <v>0</v>
      </c>
      <c r="Z31">
        <v>0</v>
      </c>
      <c r="AA31" s="197">
        <v>15.69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84.02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107.59</v>
      </c>
      <c r="AQ31" s="197">
        <v>25.51</v>
      </c>
      <c r="AR31" s="197">
        <v>26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246.7</v>
      </c>
      <c r="L32" s="197">
        <v>9.1199999999999992</v>
      </c>
      <c r="M32" s="197">
        <v>61.74</v>
      </c>
      <c r="N32" s="197">
        <v>24.11</v>
      </c>
      <c r="O32" s="197">
        <v>70.959999999999994</v>
      </c>
      <c r="P32" s="197">
        <v>19.8</v>
      </c>
      <c r="Q32" s="197">
        <v>4.25</v>
      </c>
      <c r="R32" s="197">
        <v>18.03</v>
      </c>
      <c r="S32" s="197">
        <v>11.22</v>
      </c>
      <c r="T32" s="197">
        <v>0</v>
      </c>
      <c r="U32" s="197">
        <v>60.13</v>
      </c>
      <c r="V32" s="197">
        <v>8.81</v>
      </c>
      <c r="W32" s="197">
        <v>19.23</v>
      </c>
      <c r="X32" s="197">
        <v>41.82</v>
      </c>
      <c r="Y32" s="197">
        <v>0</v>
      </c>
      <c r="Z32">
        <v>0</v>
      </c>
      <c r="AA32" s="197">
        <v>15.69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84.02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107.59</v>
      </c>
      <c r="AQ32" s="197">
        <v>25.51</v>
      </c>
      <c r="AR32" s="197">
        <v>27.5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246.7</v>
      </c>
      <c r="L33" s="197">
        <v>2.9</v>
      </c>
      <c r="M33" s="197">
        <v>61.74</v>
      </c>
      <c r="N33" s="197">
        <v>24.11</v>
      </c>
      <c r="O33" s="197">
        <v>70.959999999999994</v>
      </c>
      <c r="P33" s="197">
        <v>19.8</v>
      </c>
      <c r="Q33" s="197">
        <v>1.94</v>
      </c>
      <c r="R33" s="197">
        <v>18.03</v>
      </c>
      <c r="S33" s="197">
        <v>4.84</v>
      </c>
      <c r="T33" s="197">
        <v>0</v>
      </c>
      <c r="U33" s="197">
        <v>60.13</v>
      </c>
      <c r="V33" s="197">
        <v>8.81</v>
      </c>
      <c r="W33" s="197">
        <v>19.23</v>
      </c>
      <c r="X33" s="197">
        <v>41.82</v>
      </c>
      <c r="Y33" s="197">
        <v>0</v>
      </c>
      <c r="Z33">
        <v>0</v>
      </c>
      <c r="AA33" s="197">
        <v>15.69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107.59</v>
      </c>
      <c r="AQ33" s="197">
        <v>25.51</v>
      </c>
      <c r="AR33" s="197">
        <v>28.5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246.7</v>
      </c>
      <c r="L34" s="197">
        <v>2.9</v>
      </c>
      <c r="M34" s="197">
        <v>61.74</v>
      </c>
      <c r="N34" s="197">
        <v>24.11</v>
      </c>
      <c r="O34" s="197">
        <v>70.959999999999994</v>
      </c>
      <c r="P34" s="197">
        <v>19.8</v>
      </c>
      <c r="Q34" s="197">
        <v>1.94</v>
      </c>
      <c r="R34" s="197">
        <v>18.03</v>
      </c>
      <c r="S34" s="197">
        <v>4.84</v>
      </c>
      <c r="T34" s="197">
        <v>0</v>
      </c>
      <c r="U34" s="197">
        <v>60.13</v>
      </c>
      <c r="V34" s="197">
        <v>8.81</v>
      </c>
      <c r="W34" s="197">
        <v>19.23</v>
      </c>
      <c r="X34" s="197">
        <v>41.82</v>
      </c>
      <c r="Y34" s="197">
        <v>0</v>
      </c>
      <c r="Z34">
        <v>0</v>
      </c>
      <c r="AA34" s="197">
        <v>15.69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107.59</v>
      </c>
      <c r="AQ34" s="197">
        <v>25.51</v>
      </c>
      <c r="AR34" s="197">
        <v>29.5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220.96</v>
      </c>
      <c r="L35" s="197">
        <v>2.9</v>
      </c>
      <c r="M35" s="197">
        <v>61.74</v>
      </c>
      <c r="N35" s="197">
        <v>24.11</v>
      </c>
      <c r="O35" s="197">
        <v>70.959999999999994</v>
      </c>
      <c r="P35" s="197">
        <v>19.8</v>
      </c>
      <c r="Q35" s="197">
        <v>1.94</v>
      </c>
      <c r="R35" s="197">
        <v>7.74</v>
      </c>
      <c r="S35" s="197">
        <v>4.84</v>
      </c>
      <c r="T35" s="197">
        <v>0</v>
      </c>
      <c r="U35" s="197">
        <v>60.13</v>
      </c>
      <c r="V35" s="197">
        <v>8.81</v>
      </c>
      <c r="W35" s="197">
        <v>19.23</v>
      </c>
      <c r="X35" s="197">
        <v>41.82</v>
      </c>
      <c r="Y35" s="197">
        <v>0</v>
      </c>
      <c r="Z35">
        <v>0</v>
      </c>
      <c r="AA35" s="197">
        <v>15.69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107.59</v>
      </c>
      <c r="AQ35" s="197">
        <v>25.51</v>
      </c>
      <c r="AR35" s="197">
        <v>36.5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208.16</v>
      </c>
      <c r="L36" s="197">
        <v>2.9</v>
      </c>
      <c r="M36" s="197">
        <v>61.74</v>
      </c>
      <c r="N36" s="197">
        <v>24.11</v>
      </c>
      <c r="O36" s="197">
        <v>70.959999999999994</v>
      </c>
      <c r="P36" s="197">
        <v>19.8</v>
      </c>
      <c r="Q36" s="197">
        <v>1.94</v>
      </c>
      <c r="R36" s="197">
        <v>7.74</v>
      </c>
      <c r="S36" s="197">
        <v>4.84</v>
      </c>
      <c r="T36" s="197">
        <v>0</v>
      </c>
      <c r="U36" s="197">
        <v>60.13</v>
      </c>
      <c r="V36" s="197">
        <v>8.81</v>
      </c>
      <c r="W36" s="197">
        <v>19.23</v>
      </c>
      <c r="X36" s="197">
        <v>41.82</v>
      </c>
      <c r="Y36" s="197">
        <v>0</v>
      </c>
      <c r="Z36">
        <v>0</v>
      </c>
      <c r="AA36" s="197">
        <v>15.69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107.59</v>
      </c>
      <c r="AQ36" s="197">
        <v>25.51</v>
      </c>
      <c r="AR36" s="197">
        <v>36.5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208.16</v>
      </c>
      <c r="L37" s="197">
        <v>2.9</v>
      </c>
      <c r="M37" s="197">
        <v>61.74</v>
      </c>
      <c r="N37" s="197">
        <v>24.11</v>
      </c>
      <c r="O37" s="197">
        <v>70.959999999999994</v>
      </c>
      <c r="P37" s="197">
        <v>19.8</v>
      </c>
      <c r="Q37" s="197">
        <v>1.94</v>
      </c>
      <c r="R37" s="197">
        <v>7.74</v>
      </c>
      <c r="S37" s="197">
        <v>4.84</v>
      </c>
      <c r="T37" s="197">
        <v>0</v>
      </c>
      <c r="U37" s="197">
        <v>60.13</v>
      </c>
      <c r="V37" s="197">
        <v>8.81</v>
      </c>
      <c r="W37" s="197">
        <v>19.23</v>
      </c>
      <c r="X37" s="197">
        <v>41.82</v>
      </c>
      <c r="Y37" s="197">
        <v>0</v>
      </c>
      <c r="Z37">
        <v>0</v>
      </c>
      <c r="AA37" s="197">
        <v>15.69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107.59</v>
      </c>
      <c r="AQ37" s="197">
        <v>25.72</v>
      </c>
      <c r="AR37" s="197">
        <v>39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179.12</v>
      </c>
      <c r="L38" s="197">
        <v>2.9</v>
      </c>
      <c r="M38" s="197">
        <v>61.74</v>
      </c>
      <c r="N38" s="197">
        <v>24.11</v>
      </c>
      <c r="O38" s="197">
        <v>70.959999999999994</v>
      </c>
      <c r="P38" s="197">
        <v>19.8</v>
      </c>
      <c r="Q38" s="197">
        <v>1.94</v>
      </c>
      <c r="R38" s="197">
        <v>7.74</v>
      </c>
      <c r="S38" s="197">
        <v>4.84</v>
      </c>
      <c r="T38" s="197">
        <v>0</v>
      </c>
      <c r="U38" s="197">
        <v>60.13</v>
      </c>
      <c r="V38" s="197">
        <v>8.81</v>
      </c>
      <c r="W38" s="197">
        <v>19.23</v>
      </c>
      <c r="X38" s="197">
        <v>41.82</v>
      </c>
      <c r="Y38" s="197">
        <v>0</v>
      </c>
      <c r="Z38">
        <v>0</v>
      </c>
      <c r="AA38" s="197">
        <v>15.69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107.59</v>
      </c>
      <c r="AQ38" s="197">
        <v>25.72</v>
      </c>
      <c r="AR38" s="197">
        <v>39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159.75</v>
      </c>
      <c r="L39" s="197">
        <v>2.9</v>
      </c>
      <c r="M39" s="197">
        <v>61.74</v>
      </c>
      <c r="N39" s="197">
        <v>24.11</v>
      </c>
      <c r="O39" s="197">
        <v>70.959999999999994</v>
      </c>
      <c r="P39" s="197">
        <v>19.8</v>
      </c>
      <c r="Q39" s="197">
        <v>1.94</v>
      </c>
      <c r="R39" s="197">
        <v>7.74</v>
      </c>
      <c r="S39" s="197">
        <v>4.84</v>
      </c>
      <c r="T39" s="197">
        <v>0</v>
      </c>
      <c r="U39" s="197">
        <v>60.13</v>
      </c>
      <c r="V39" s="197">
        <v>8.81</v>
      </c>
      <c r="W39" s="197">
        <v>19.23</v>
      </c>
      <c r="X39" s="197">
        <v>41.82</v>
      </c>
      <c r="Y39" s="197">
        <v>0</v>
      </c>
      <c r="Z39">
        <v>0</v>
      </c>
      <c r="AA39" s="197">
        <v>15.69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107.59</v>
      </c>
      <c r="AQ39" s="197">
        <v>25.72</v>
      </c>
      <c r="AR39" s="197">
        <v>39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150.07</v>
      </c>
      <c r="L40" s="197">
        <v>2.9</v>
      </c>
      <c r="M40" s="197">
        <v>61.74</v>
      </c>
      <c r="N40" s="197">
        <v>24.11</v>
      </c>
      <c r="O40" s="197">
        <v>70.959999999999994</v>
      </c>
      <c r="P40" s="197">
        <v>19.8</v>
      </c>
      <c r="Q40" s="197">
        <v>1.94</v>
      </c>
      <c r="R40" s="197">
        <v>7.74</v>
      </c>
      <c r="S40" s="197">
        <v>4.84</v>
      </c>
      <c r="T40" s="197">
        <v>0</v>
      </c>
      <c r="U40" s="197">
        <v>60.13</v>
      </c>
      <c r="V40" s="197">
        <v>8.81</v>
      </c>
      <c r="W40" s="197">
        <v>19.23</v>
      </c>
      <c r="X40" s="197">
        <v>41.82</v>
      </c>
      <c r="Y40" s="197">
        <v>0</v>
      </c>
      <c r="Z40">
        <v>0</v>
      </c>
      <c r="AA40" s="197">
        <v>15.69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107.59</v>
      </c>
      <c r="AQ40" s="197">
        <v>25.72</v>
      </c>
      <c r="AR40" s="197">
        <v>41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150.07</v>
      </c>
      <c r="L41" s="197">
        <v>2.9</v>
      </c>
      <c r="M41" s="197">
        <v>61.74</v>
      </c>
      <c r="N41" s="197">
        <v>38.42</v>
      </c>
      <c r="O41" s="197">
        <v>70.959999999999994</v>
      </c>
      <c r="P41" s="197">
        <v>19.8</v>
      </c>
      <c r="Q41" s="197">
        <v>1.94</v>
      </c>
      <c r="R41" s="197">
        <v>7.74</v>
      </c>
      <c r="S41" s="197">
        <v>4.84</v>
      </c>
      <c r="T41" s="197">
        <v>0</v>
      </c>
      <c r="U41" s="197">
        <v>60.13</v>
      </c>
      <c r="V41" s="197">
        <v>8.81</v>
      </c>
      <c r="W41" s="197">
        <v>19.23</v>
      </c>
      <c r="X41" s="197">
        <v>41.82</v>
      </c>
      <c r="Y41" s="197">
        <v>0</v>
      </c>
      <c r="Z41">
        <v>0</v>
      </c>
      <c r="AA41" s="197">
        <v>15.69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105.18</v>
      </c>
      <c r="AQ41" s="197">
        <v>26.35</v>
      </c>
      <c r="AR41" s="197">
        <v>41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155.59</v>
      </c>
      <c r="L42" s="197">
        <v>2.9</v>
      </c>
      <c r="M42" s="197">
        <v>61.74</v>
      </c>
      <c r="N42" s="197">
        <v>40.5</v>
      </c>
      <c r="O42" s="197">
        <v>70.959999999999994</v>
      </c>
      <c r="P42" s="197">
        <v>19.8</v>
      </c>
      <c r="Q42" s="197">
        <v>1.94</v>
      </c>
      <c r="R42" s="197">
        <v>7.74</v>
      </c>
      <c r="S42" s="197">
        <v>4.84</v>
      </c>
      <c r="T42" s="197">
        <v>0</v>
      </c>
      <c r="U42" s="197">
        <v>60.13</v>
      </c>
      <c r="V42" s="197">
        <v>8.81</v>
      </c>
      <c r="W42" s="197">
        <v>19.23</v>
      </c>
      <c r="X42" s="197">
        <v>41.82</v>
      </c>
      <c r="Y42" s="197">
        <v>0</v>
      </c>
      <c r="Z42">
        <v>0</v>
      </c>
      <c r="AA42" s="197">
        <v>15.69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105.18</v>
      </c>
      <c r="AQ42" s="197">
        <v>26.35</v>
      </c>
      <c r="AR42" s="197">
        <v>41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179.12</v>
      </c>
      <c r="L43" s="197">
        <v>2.9</v>
      </c>
      <c r="M43" s="197">
        <v>61.74</v>
      </c>
      <c r="N43" s="197">
        <v>40.5</v>
      </c>
      <c r="O43" s="197">
        <v>70.959999999999994</v>
      </c>
      <c r="P43" s="197">
        <v>19.8</v>
      </c>
      <c r="Q43" s="197">
        <v>1.94</v>
      </c>
      <c r="R43" s="197">
        <v>7.74</v>
      </c>
      <c r="S43" s="197">
        <v>4.84</v>
      </c>
      <c r="T43" s="197">
        <v>0</v>
      </c>
      <c r="U43" s="197">
        <v>60.13</v>
      </c>
      <c r="V43" s="197">
        <v>8.81</v>
      </c>
      <c r="W43" s="197">
        <v>19.23</v>
      </c>
      <c r="X43" s="197">
        <v>41.82</v>
      </c>
      <c r="Y43" s="197">
        <v>0</v>
      </c>
      <c r="Z43">
        <v>0</v>
      </c>
      <c r="AA43" s="197">
        <v>15.19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107.59</v>
      </c>
      <c r="AQ43" s="197">
        <v>25.51</v>
      </c>
      <c r="AR43" s="197">
        <v>41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188.8</v>
      </c>
      <c r="L44" s="197">
        <v>2.9</v>
      </c>
      <c r="M44" s="197">
        <v>61.74</v>
      </c>
      <c r="N44" s="197">
        <v>40.5</v>
      </c>
      <c r="O44" s="197">
        <v>70.959999999999994</v>
      </c>
      <c r="P44" s="197">
        <v>19.8</v>
      </c>
      <c r="Q44" s="197">
        <v>1.94</v>
      </c>
      <c r="R44" s="197">
        <v>7.74</v>
      </c>
      <c r="S44" s="197">
        <v>4.84</v>
      </c>
      <c r="T44" s="197">
        <v>0</v>
      </c>
      <c r="U44" s="197">
        <v>60.13</v>
      </c>
      <c r="V44" s="197">
        <v>8.81</v>
      </c>
      <c r="W44" s="197">
        <v>19.23</v>
      </c>
      <c r="X44" s="197">
        <v>41.82</v>
      </c>
      <c r="Y44" s="197">
        <v>0</v>
      </c>
      <c r="Z44">
        <v>0</v>
      </c>
      <c r="AA44" s="197">
        <v>15.19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107.59</v>
      </c>
      <c r="AQ44" s="197">
        <v>25.51</v>
      </c>
      <c r="AR44" s="197">
        <v>41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188.8</v>
      </c>
      <c r="L45" s="197">
        <v>2.9</v>
      </c>
      <c r="M45" s="197">
        <v>61.74</v>
      </c>
      <c r="N45" s="197">
        <v>24.11</v>
      </c>
      <c r="O45" s="197">
        <v>70.959999999999994</v>
      </c>
      <c r="P45" s="197">
        <v>19.8</v>
      </c>
      <c r="Q45" s="197">
        <v>1.94</v>
      </c>
      <c r="R45" s="197">
        <v>7.74</v>
      </c>
      <c r="S45" s="197">
        <v>4.84</v>
      </c>
      <c r="T45" s="197">
        <v>0</v>
      </c>
      <c r="U45" s="197">
        <v>60.13</v>
      </c>
      <c r="V45" s="197">
        <v>8.81</v>
      </c>
      <c r="W45" s="197">
        <v>19.23</v>
      </c>
      <c r="X45" s="197">
        <v>41.82</v>
      </c>
      <c r="Y45" s="197">
        <v>0</v>
      </c>
      <c r="Z45">
        <v>0</v>
      </c>
      <c r="AA45" s="197">
        <v>15.19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107.59</v>
      </c>
      <c r="AQ45" s="197">
        <v>25.51</v>
      </c>
      <c r="AR45" s="197">
        <v>41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188.8</v>
      </c>
      <c r="L46" s="197">
        <v>2.9</v>
      </c>
      <c r="M46" s="197">
        <v>61.74</v>
      </c>
      <c r="N46" s="197">
        <v>24.11</v>
      </c>
      <c r="O46" s="197">
        <v>70.959999999999994</v>
      </c>
      <c r="P46" s="197">
        <v>19.8</v>
      </c>
      <c r="Q46" s="197">
        <v>1.94</v>
      </c>
      <c r="R46" s="197">
        <v>7.74</v>
      </c>
      <c r="S46" s="197">
        <v>4.84</v>
      </c>
      <c r="T46" s="197">
        <v>0</v>
      </c>
      <c r="U46" s="197">
        <v>60.13</v>
      </c>
      <c r="V46" s="197">
        <v>8.81</v>
      </c>
      <c r="W46" s="197">
        <v>19.23</v>
      </c>
      <c r="X46" s="197">
        <v>41.82</v>
      </c>
      <c r="Y46" s="197">
        <v>0</v>
      </c>
      <c r="Z46">
        <v>0</v>
      </c>
      <c r="AA46" s="197">
        <v>14.53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107.59</v>
      </c>
      <c r="AQ46" s="197">
        <v>25.51</v>
      </c>
      <c r="AR46" s="197">
        <v>41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226.68</v>
      </c>
      <c r="L47" s="197">
        <v>2.9</v>
      </c>
      <c r="M47" s="197">
        <v>61.74</v>
      </c>
      <c r="N47" s="197">
        <v>24.11</v>
      </c>
      <c r="O47" s="197">
        <v>70.959999999999994</v>
      </c>
      <c r="P47" s="197">
        <v>19.8</v>
      </c>
      <c r="Q47" s="197">
        <v>1.94</v>
      </c>
      <c r="R47" s="197">
        <v>7.74</v>
      </c>
      <c r="S47" s="197">
        <v>4.84</v>
      </c>
      <c r="T47" s="197">
        <v>0</v>
      </c>
      <c r="U47" s="197">
        <v>60.13</v>
      </c>
      <c r="V47" s="197">
        <v>8.81</v>
      </c>
      <c r="W47" s="197">
        <v>19.23</v>
      </c>
      <c r="X47" s="197">
        <v>41.82</v>
      </c>
      <c r="Y47" s="197">
        <v>0</v>
      </c>
      <c r="Z47">
        <v>0</v>
      </c>
      <c r="AA47" s="197">
        <v>14.53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107.59</v>
      </c>
      <c r="AQ47" s="197">
        <v>25.51</v>
      </c>
      <c r="AR47" s="197">
        <v>43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246.7</v>
      </c>
      <c r="L48" s="197">
        <v>2.9</v>
      </c>
      <c r="M48" s="197">
        <v>61.74</v>
      </c>
      <c r="N48" s="197">
        <v>24.11</v>
      </c>
      <c r="O48" s="197">
        <v>70.959999999999994</v>
      </c>
      <c r="P48" s="197">
        <v>19.8</v>
      </c>
      <c r="Q48" s="197">
        <v>1.94</v>
      </c>
      <c r="R48" s="197">
        <v>7.74</v>
      </c>
      <c r="S48" s="197">
        <v>4.84</v>
      </c>
      <c r="T48" s="197">
        <v>0</v>
      </c>
      <c r="U48" s="197">
        <v>60.13</v>
      </c>
      <c r="V48" s="197">
        <v>8.81</v>
      </c>
      <c r="W48" s="197">
        <v>19.23</v>
      </c>
      <c r="X48" s="197">
        <v>41.82</v>
      </c>
      <c r="Y48" s="197">
        <v>0</v>
      </c>
      <c r="Z48">
        <v>0</v>
      </c>
      <c r="AA48" s="197">
        <v>14.53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107.59</v>
      </c>
      <c r="AQ48" s="197">
        <v>25.51</v>
      </c>
      <c r="AR48" s="197">
        <v>43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246.7</v>
      </c>
      <c r="L49" s="197">
        <v>9.1199999999999992</v>
      </c>
      <c r="M49" s="197">
        <v>61.74</v>
      </c>
      <c r="N49" s="197">
        <v>24.11</v>
      </c>
      <c r="O49" s="197">
        <v>70.959999999999994</v>
      </c>
      <c r="P49" s="197">
        <v>19.8</v>
      </c>
      <c r="Q49" s="197">
        <v>4.1399999999999997</v>
      </c>
      <c r="R49" s="197">
        <v>18.03</v>
      </c>
      <c r="S49" s="197">
        <v>11.22</v>
      </c>
      <c r="T49" s="197">
        <v>0</v>
      </c>
      <c r="U49" s="197">
        <v>60.13</v>
      </c>
      <c r="V49" s="197">
        <v>8.81</v>
      </c>
      <c r="W49" s="197">
        <v>19.23</v>
      </c>
      <c r="X49" s="197">
        <v>41.82</v>
      </c>
      <c r="Y49" s="197">
        <v>0</v>
      </c>
      <c r="Z49">
        <v>0</v>
      </c>
      <c r="AA49" s="197">
        <v>14.53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107.59</v>
      </c>
      <c r="AQ49" s="197">
        <v>25.51</v>
      </c>
      <c r="AR49" s="197">
        <v>43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246.7</v>
      </c>
      <c r="L50" s="197">
        <v>9.1199999999999992</v>
      </c>
      <c r="M50" s="197">
        <v>61.74</v>
      </c>
      <c r="N50" s="197">
        <v>24.11</v>
      </c>
      <c r="O50" s="197">
        <v>70.959999999999994</v>
      </c>
      <c r="P50" s="197">
        <v>19.8</v>
      </c>
      <c r="Q50" s="197">
        <v>4.25</v>
      </c>
      <c r="R50" s="197">
        <v>18.03</v>
      </c>
      <c r="S50" s="197">
        <v>11.22</v>
      </c>
      <c r="T50" s="197">
        <v>0</v>
      </c>
      <c r="U50" s="197">
        <v>60.13</v>
      </c>
      <c r="V50" s="197">
        <v>8.81</v>
      </c>
      <c r="W50" s="197">
        <v>19.23</v>
      </c>
      <c r="X50" s="197">
        <v>41.82</v>
      </c>
      <c r="Y50" s="197">
        <v>0</v>
      </c>
      <c r="Z50">
        <v>0</v>
      </c>
      <c r="AA50" s="197">
        <v>13.56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107.59</v>
      </c>
      <c r="AQ50" s="197">
        <v>25.51</v>
      </c>
      <c r="AR50" s="197">
        <v>43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246.7</v>
      </c>
      <c r="L51" s="197">
        <v>9.1199999999999992</v>
      </c>
      <c r="M51" s="197">
        <v>61.74</v>
      </c>
      <c r="N51" s="197">
        <v>24.11</v>
      </c>
      <c r="O51" s="197">
        <v>70.959999999999994</v>
      </c>
      <c r="P51" s="197">
        <v>19.8</v>
      </c>
      <c r="Q51" s="197">
        <v>4.25</v>
      </c>
      <c r="R51" s="197">
        <v>18.03</v>
      </c>
      <c r="S51" s="197">
        <v>11.22</v>
      </c>
      <c r="T51" s="197">
        <v>0</v>
      </c>
      <c r="U51" s="197">
        <v>60.13</v>
      </c>
      <c r="V51" s="197">
        <v>8.81</v>
      </c>
      <c r="W51" s="197">
        <v>19.23</v>
      </c>
      <c r="X51" s="197">
        <v>41.82</v>
      </c>
      <c r="Y51" s="197">
        <v>0</v>
      </c>
      <c r="Z51">
        <v>0</v>
      </c>
      <c r="AA51" s="197">
        <v>13.56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107.59</v>
      </c>
      <c r="AQ51" s="197">
        <v>25.51</v>
      </c>
      <c r="AR51" s="197">
        <v>43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246.7</v>
      </c>
      <c r="L52" s="197">
        <v>9.1199999999999992</v>
      </c>
      <c r="M52" s="197">
        <v>61.74</v>
      </c>
      <c r="N52" s="197">
        <v>24.11</v>
      </c>
      <c r="O52" s="197">
        <v>70.959999999999994</v>
      </c>
      <c r="P52" s="197">
        <v>19.8</v>
      </c>
      <c r="Q52" s="197">
        <v>4.25</v>
      </c>
      <c r="R52" s="197">
        <v>18.03</v>
      </c>
      <c r="S52" s="197">
        <v>11.22</v>
      </c>
      <c r="T52" s="197">
        <v>0</v>
      </c>
      <c r="U52" s="197">
        <v>60.13</v>
      </c>
      <c r="V52" s="197">
        <v>8.81</v>
      </c>
      <c r="W52" s="197">
        <v>19.23</v>
      </c>
      <c r="X52" s="197">
        <v>41.82</v>
      </c>
      <c r="Y52" s="197">
        <v>0</v>
      </c>
      <c r="Z52">
        <v>0</v>
      </c>
      <c r="AA52" s="197">
        <v>13.56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107.59</v>
      </c>
      <c r="AQ52" s="197">
        <v>25.51</v>
      </c>
      <c r="AR52" s="197">
        <v>43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246.7</v>
      </c>
      <c r="L53" s="197">
        <v>9.1199999999999992</v>
      </c>
      <c r="M53" s="197">
        <v>61.74</v>
      </c>
      <c r="N53" s="197">
        <v>24.11</v>
      </c>
      <c r="O53" s="197">
        <v>70.959999999999994</v>
      </c>
      <c r="P53" s="197">
        <v>19.8</v>
      </c>
      <c r="Q53" s="197">
        <v>4.25</v>
      </c>
      <c r="R53" s="197">
        <v>18.03</v>
      </c>
      <c r="S53" s="197">
        <v>11.22</v>
      </c>
      <c r="T53" s="197">
        <v>0</v>
      </c>
      <c r="U53" s="197">
        <v>60.13</v>
      </c>
      <c r="V53" s="197">
        <v>8.81</v>
      </c>
      <c r="W53" s="197">
        <v>19.23</v>
      </c>
      <c r="X53" s="197">
        <v>41.82</v>
      </c>
      <c r="Y53" s="197">
        <v>0</v>
      </c>
      <c r="Z53">
        <v>0</v>
      </c>
      <c r="AA53" s="197">
        <v>13.56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107.59</v>
      </c>
      <c r="AQ53" s="197">
        <v>25.51</v>
      </c>
      <c r="AR53" s="197">
        <v>43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246.7</v>
      </c>
      <c r="L54" s="197">
        <v>9.1199999999999992</v>
      </c>
      <c r="M54" s="197">
        <v>61.74</v>
      </c>
      <c r="N54" s="197">
        <v>24.11</v>
      </c>
      <c r="O54" s="197">
        <v>70.959999999999994</v>
      </c>
      <c r="P54" s="197">
        <v>19.8</v>
      </c>
      <c r="Q54" s="197">
        <v>4.25</v>
      </c>
      <c r="R54" s="197">
        <v>18.03</v>
      </c>
      <c r="S54" s="197">
        <v>11.22</v>
      </c>
      <c r="T54" s="197">
        <v>0</v>
      </c>
      <c r="U54" s="197">
        <v>60.13</v>
      </c>
      <c r="V54" s="197">
        <v>8.81</v>
      </c>
      <c r="W54" s="197">
        <v>19.23</v>
      </c>
      <c r="X54" s="197">
        <v>41.82</v>
      </c>
      <c r="Y54" s="197">
        <v>0</v>
      </c>
      <c r="Z54">
        <v>0</v>
      </c>
      <c r="AA54" s="197">
        <v>12.58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107.59</v>
      </c>
      <c r="AQ54" s="197">
        <v>25.51</v>
      </c>
      <c r="AR54" s="197">
        <v>43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246.7</v>
      </c>
      <c r="L55" s="197">
        <v>9.1199999999999992</v>
      </c>
      <c r="M55" s="197">
        <v>61.74</v>
      </c>
      <c r="N55" s="197">
        <v>24.11</v>
      </c>
      <c r="O55" s="197">
        <v>70.959999999999994</v>
      </c>
      <c r="P55" s="197">
        <v>19.8</v>
      </c>
      <c r="Q55" s="197">
        <v>4.25</v>
      </c>
      <c r="R55" s="197">
        <v>18.03</v>
      </c>
      <c r="S55" s="197">
        <v>11.22</v>
      </c>
      <c r="T55" s="197">
        <v>0</v>
      </c>
      <c r="U55" s="197">
        <v>60.13</v>
      </c>
      <c r="V55" s="197">
        <v>8.82</v>
      </c>
      <c r="W55" s="197">
        <v>19.23</v>
      </c>
      <c r="X55" s="197">
        <v>41.81</v>
      </c>
      <c r="Y55" s="197">
        <v>0</v>
      </c>
      <c r="Z55">
        <v>0</v>
      </c>
      <c r="AA55" s="197">
        <v>12.58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107.59</v>
      </c>
      <c r="AQ55" s="197">
        <v>25.51</v>
      </c>
      <c r="AR55" s="197">
        <v>43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246.7</v>
      </c>
      <c r="L56" s="197">
        <v>9.1199999999999992</v>
      </c>
      <c r="M56" s="197">
        <v>61.74</v>
      </c>
      <c r="N56" s="197">
        <v>24.11</v>
      </c>
      <c r="O56" s="197">
        <v>70.959999999999994</v>
      </c>
      <c r="P56" s="197">
        <v>19.8</v>
      </c>
      <c r="Q56" s="197">
        <v>4.25</v>
      </c>
      <c r="R56" s="197">
        <v>18.03</v>
      </c>
      <c r="S56" s="197">
        <v>11.22</v>
      </c>
      <c r="T56" s="197">
        <v>0</v>
      </c>
      <c r="U56" s="197">
        <v>60.13</v>
      </c>
      <c r="V56" s="197">
        <v>8.82</v>
      </c>
      <c r="W56" s="197">
        <v>19.23</v>
      </c>
      <c r="X56" s="197">
        <v>41.81</v>
      </c>
      <c r="Y56" s="197">
        <v>0</v>
      </c>
      <c r="Z56">
        <v>0</v>
      </c>
      <c r="AA56" s="197">
        <v>12.58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107.59</v>
      </c>
      <c r="AQ56" s="197">
        <v>25.51</v>
      </c>
      <c r="AR56" s="197">
        <v>43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246.7</v>
      </c>
      <c r="L57" s="197">
        <v>9.1199999999999992</v>
      </c>
      <c r="M57" s="197">
        <v>61.74</v>
      </c>
      <c r="N57" s="197">
        <v>24.11</v>
      </c>
      <c r="O57" s="197">
        <v>70.959999999999994</v>
      </c>
      <c r="P57" s="197">
        <v>19.8</v>
      </c>
      <c r="Q57" s="197">
        <v>4.25</v>
      </c>
      <c r="R57" s="197">
        <v>18.03</v>
      </c>
      <c r="S57" s="197">
        <v>11.22</v>
      </c>
      <c r="T57" s="197">
        <v>0</v>
      </c>
      <c r="U57" s="197">
        <v>60.13</v>
      </c>
      <c r="V57" s="197">
        <v>8.82</v>
      </c>
      <c r="W57" s="197">
        <v>19.23</v>
      </c>
      <c r="X57" s="197">
        <v>41.81</v>
      </c>
      <c r="Y57" s="197">
        <v>0</v>
      </c>
      <c r="Z57">
        <v>0</v>
      </c>
      <c r="AA57" s="197">
        <v>12.58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107.59</v>
      </c>
      <c r="AQ57" s="197">
        <v>32.61</v>
      </c>
      <c r="AR57" s="197">
        <v>43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246.7</v>
      </c>
      <c r="L58" s="197">
        <v>9.1199999999999992</v>
      </c>
      <c r="M58" s="197">
        <v>61.74</v>
      </c>
      <c r="N58" s="197">
        <v>24.11</v>
      </c>
      <c r="O58" s="197">
        <v>70.959999999999994</v>
      </c>
      <c r="P58" s="197">
        <v>19.8</v>
      </c>
      <c r="Q58" s="197">
        <v>4.25</v>
      </c>
      <c r="R58" s="197">
        <v>18.03</v>
      </c>
      <c r="S58" s="197">
        <v>11.22</v>
      </c>
      <c r="T58" s="197">
        <v>0</v>
      </c>
      <c r="U58" s="197">
        <v>60.13</v>
      </c>
      <c r="V58" s="197">
        <v>8.82</v>
      </c>
      <c r="W58" s="197">
        <v>19.23</v>
      </c>
      <c r="X58" s="197">
        <v>38.58</v>
      </c>
      <c r="Y58" s="197">
        <v>0</v>
      </c>
      <c r="Z58">
        <v>0</v>
      </c>
      <c r="AA58" s="197">
        <v>12.58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107.59</v>
      </c>
      <c r="AQ58" s="197">
        <v>32.61</v>
      </c>
      <c r="AR58" s="197">
        <v>43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246.7</v>
      </c>
      <c r="L59" s="197">
        <v>9.1199999999999992</v>
      </c>
      <c r="M59" s="197">
        <v>61.74</v>
      </c>
      <c r="N59" s="197">
        <v>24.11</v>
      </c>
      <c r="O59" s="197">
        <v>70.959999999999994</v>
      </c>
      <c r="P59" s="197">
        <v>19.8</v>
      </c>
      <c r="Q59" s="197">
        <v>4.25</v>
      </c>
      <c r="R59" s="197">
        <v>18.03</v>
      </c>
      <c r="S59" s="197">
        <v>11.22</v>
      </c>
      <c r="T59" s="197">
        <v>0</v>
      </c>
      <c r="U59" s="197">
        <v>60.13</v>
      </c>
      <c r="V59" s="197">
        <v>8.82</v>
      </c>
      <c r="W59" s="197">
        <v>19.23</v>
      </c>
      <c r="X59" s="197">
        <v>41.82</v>
      </c>
      <c r="Y59" s="197">
        <v>0</v>
      </c>
      <c r="Z59">
        <v>0</v>
      </c>
      <c r="AA59" s="197">
        <v>12.58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107.59</v>
      </c>
      <c r="AQ59" s="197">
        <v>32.61</v>
      </c>
      <c r="AR59" s="197">
        <v>43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246.7</v>
      </c>
      <c r="L60" s="197">
        <v>9.1199999999999992</v>
      </c>
      <c r="M60" s="197">
        <v>61.74</v>
      </c>
      <c r="N60" s="197">
        <v>24.11</v>
      </c>
      <c r="O60" s="197">
        <v>70.959999999999994</v>
      </c>
      <c r="P60" s="197">
        <v>19.8</v>
      </c>
      <c r="Q60" s="197">
        <v>4.25</v>
      </c>
      <c r="R60" s="197">
        <v>18.03</v>
      </c>
      <c r="S60" s="197">
        <v>11.22</v>
      </c>
      <c r="T60" s="197">
        <v>0</v>
      </c>
      <c r="U60" s="197">
        <v>60.13</v>
      </c>
      <c r="V60" s="197">
        <v>8.81</v>
      </c>
      <c r="W60" s="197">
        <v>19.23</v>
      </c>
      <c r="X60" s="197">
        <v>41.82</v>
      </c>
      <c r="Y60" s="197">
        <v>0</v>
      </c>
      <c r="Z60">
        <v>0</v>
      </c>
      <c r="AA60" s="197">
        <v>12.58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107.59</v>
      </c>
      <c r="AQ60" s="197">
        <v>32.61</v>
      </c>
      <c r="AR60" s="197">
        <v>43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246.7</v>
      </c>
      <c r="L61" s="197">
        <v>9.1199999999999992</v>
      </c>
      <c r="M61" s="197">
        <v>61.74</v>
      </c>
      <c r="N61" s="197">
        <v>24.11</v>
      </c>
      <c r="O61" s="197">
        <v>70.959999999999994</v>
      </c>
      <c r="P61" s="197">
        <v>19.8</v>
      </c>
      <c r="Q61" s="197">
        <v>4.25</v>
      </c>
      <c r="R61" s="197">
        <v>18.03</v>
      </c>
      <c r="S61" s="197">
        <v>11.22</v>
      </c>
      <c r="T61" s="197">
        <v>0</v>
      </c>
      <c r="U61" s="197">
        <v>60.13</v>
      </c>
      <c r="V61" s="197">
        <v>8.81</v>
      </c>
      <c r="W61" s="197">
        <v>19.23</v>
      </c>
      <c r="X61" s="197">
        <v>41.82</v>
      </c>
      <c r="Y61" s="197">
        <v>0</v>
      </c>
      <c r="Z61">
        <v>0</v>
      </c>
      <c r="AA61" s="197">
        <v>12.58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107.59</v>
      </c>
      <c r="AQ61" s="197">
        <v>32.61</v>
      </c>
      <c r="AR61" s="197">
        <v>43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246.7</v>
      </c>
      <c r="L62" s="197">
        <v>9.1199999999999992</v>
      </c>
      <c r="M62" s="197">
        <v>61.74</v>
      </c>
      <c r="N62" s="197">
        <v>24.11</v>
      </c>
      <c r="O62" s="197">
        <v>70.959999999999994</v>
      </c>
      <c r="P62" s="197">
        <v>19.8</v>
      </c>
      <c r="Q62" s="197">
        <v>4.25</v>
      </c>
      <c r="R62" s="197">
        <v>18.03</v>
      </c>
      <c r="S62" s="197">
        <v>11.22</v>
      </c>
      <c r="T62" s="197">
        <v>0</v>
      </c>
      <c r="U62" s="197">
        <v>60.13</v>
      </c>
      <c r="V62" s="197">
        <v>8.81</v>
      </c>
      <c r="W62" s="197">
        <v>19.23</v>
      </c>
      <c r="X62" s="197">
        <v>41.82</v>
      </c>
      <c r="Y62" s="197">
        <v>0</v>
      </c>
      <c r="Z62">
        <v>0</v>
      </c>
      <c r="AA62" s="197">
        <v>12.58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107.59</v>
      </c>
      <c r="AQ62" s="197">
        <v>32.61</v>
      </c>
      <c r="AR62" s="197">
        <v>43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239.78</v>
      </c>
      <c r="L63" s="197">
        <v>9.1199999999999992</v>
      </c>
      <c r="M63" s="197">
        <v>61.74</v>
      </c>
      <c r="N63" s="197">
        <v>24.11</v>
      </c>
      <c r="O63" s="197">
        <v>70.959999999999994</v>
      </c>
      <c r="P63" s="197">
        <v>19.8</v>
      </c>
      <c r="Q63" s="197">
        <v>4.25</v>
      </c>
      <c r="R63" s="197">
        <v>18.03</v>
      </c>
      <c r="S63" s="197">
        <v>11.22</v>
      </c>
      <c r="T63" s="197">
        <v>0</v>
      </c>
      <c r="U63" s="197">
        <v>60.13</v>
      </c>
      <c r="V63" s="197">
        <v>8.65</v>
      </c>
      <c r="W63" s="197">
        <v>19.23</v>
      </c>
      <c r="X63" s="197">
        <v>41.82</v>
      </c>
      <c r="Y63" s="197">
        <v>0</v>
      </c>
      <c r="Z63">
        <v>0</v>
      </c>
      <c r="AA63" s="197">
        <v>12.58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107.59</v>
      </c>
      <c r="AQ63" s="197">
        <v>32.61</v>
      </c>
      <c r="AR63" s="197">
        <v>43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246.7</v>
      </c>
      <c r="L64" s="197">
        <v>9.1199999999999992</v>
      </c>
      <c r="M64" s="197">
        <v>61.74</v>
      </c>
      <c r="N64" s="197">
        <v>24.11</v>
      </c>
      <c r="O64" s="197">
        <v>70.959999999999994</v>
      </c>
      <c r="P64" s="197">
        <v>19.8</v>
      </c>
      <c r="Q64" s="197">
        <v>4.25</v>
      </c>
      <c r="R64" s="197">
        <v>18.03</v>
      </c>
      <c r="S64" s="197">
        <v>11.22</v>
      </c>
      <c r="T64" s="197">
        <v>0</v>
      </c>
      <c r="U64" s="197">
        <v>60.13</v>
      </c>
      <c r="V64" s="197">
        <v>8.81</v>
      </c>
      <c r="W64" s="197">
        <v>19.23</v>
      </c>
      <c r="X64" s="197">
        <v>41.82</v>
      </c>
      <c r="Y64" s="197">
        <v>0</v>
      </c>
      <c r="Z64">
        <v>0</v>
      </c>
      <c r="AA64" s="197">
        <v>12.58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107.59</v>
      </c>
      <c r="AQ64" s="197">
        <v>32.61</v>
      </c>
      <c r="AR64" s="197">
        <v>43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246.7</v>
      </c>
      <c r="L65" s="197">
        <v>9.1199999999999992</v>
      </c>
      <c r="M65" s="197">
        <v>61.74</v>
      </c>
      <c r="N65" s="197">
        <v>24.11</v>
      </c>
      <c r="O65" s="197">
        <v>70.959999999999994</v>
      </c>
      <c r="P65" s="197">
        <v>19.8</v>
      </c>
      <c r="Q65" s="197">
        <v>4.25</v>
      </c>
      <c r="R65" s="197">
        <v>18.03</v>
      </c>
      <c r="S65" s="197">
        <v>11.22</v>
      </c>
      <c r="T65" s="197">
        <v>0</v>
      </c>
      <c r="U65" s="197">
        <v>60.13</v>
      </c>
      <c r="V65" s="197">
        <v>8.81</v>
      </c>
      <c r="W65" s="197">
        <v>19.23</v>
      </c>
      <c r="X65" s="197">
        <v>41.82</v>
      </c>
      <c r="Y65" s="197">
        <v>0</v>
      </c>
      <c r="Z65">
        <v>0</v>
      </c>
      <c r="AA65" s="197">
        <v>12.58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107.59</v>
      </c>
      <c r="AQ65" s="197">
        <v>32.61</v>
      </c>
      <c r="AR65" s="197">
        <v>43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253.55</v>
      </c>
      <c r="L66" s="197">
        <v>9.1199999999999992</v>
      </c>
      <c r="M66" s="197">
        <v>61.74</v>
      </c>
      <c r="N66" s="197">
        <v>24.11</v>
      </c>
      <c r="O66" s="197">
        <v>70.959999999999994</v>
      </c>
      <c r="P66" s="197">
        <v>19.8</v>
      </c>
      <c r="Q66" s="197">
        <v>4.25</v>
      </c>
      <c r="R66" s="197">
        <v>18.03</v>
      </c>
      <c r="S66" s="197">
        <v>11.22</v>
      </c>
      <c r="T66" s="197">
        <v>0</v>
      </c>
      <c r="U66" s="197">
        <v>60.13</v>
      </c>
      <c r="V66" s="197">
        <v>8.81</v>
      </c>
      <c r="W66" s="197">
        <v>19.23</v>
      </c>
      <c r="X66" s="197">
        <v>41.82</v>
      </c>
      <c r="Y66" s="197">
        <v>0</v>
      </c>
      <c r="Z66">
        <v>0</v>
      </c>
      <c r="AA66" s="197">
        <v>12.58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107.59</v>
      </c>
      <c r="AQ66" s="197">
        <v>32.61</v>
      </c>
      <c r="AR66" s="197">
        <v>43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246.7</v>
      </c>
      <c r="L67" s="197">
        <v>9.1199999999999992</v>
      </c>
      <c r="M67" s="197">
        <v>61.74</v>
      </c>
      <c r="N67" s="197">
        <v>24.11</v>
      </c>
      <c r="O67" s="197">
        <v>70.959999999999994</v>
      </c>
      <c r="P67" s="197">
        <v>19.8</v>
      </c>
      <c r="Q67" s="197">
        <v>4.25</v>
      </c>
      <c r="R67" s="197">
        <v>18.03</v>
      </c>
      <c r="S67" s="197">
        <v>11.22</v>
      </c>
      <c r="T67" s="197">
        <v>0</v>
      </c>
      <c r="U67" s="197">
        <v>60.13</v>
      </c>
      <c r="V67" s="197">
        <v>8.81</v>
      </c>
      <c r="W67" s="197">
        <v>19.23</v>
      </c>
      <c r="X67" s="197">
        <v>41.82</v>
      </c>
      <c r="Y67" s="197">
        <v>0</v>
      </c>
      <c r="Z67">
        <v>0</v>
      </c>
      <c r="AA67" s="197">
        <v>12.58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84.02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107.59</v>
      </c>
      <c r="AQ67" s="197">
        <v>32.61</v>
      </c>
      <c r="AR67" s="197">
        <v>43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246.7</v>
      </c>
      <c r="L68" s="197">
        <v>9.1199999999999992</v>
      </c>
      <c r="M68" s="197">
        <v>61.74</v>
      </c>
      <c r="N68" s="197">
        <v>24.11</v>
      </c>
      <c r="O68" s="197">
        <v>70.959999999999994</v>
      </c>
      <c r="P68" s="197">
        <v>19.8</v>
      </c>
      <c r="Q68" s="197">
        <v>4.25</v>
      </c>
      <c r="R68" s="197">
        <v>18.03</v>
      </c>
      <c r="S68" s="197">
        <v>11.22</v>
      </c>
      <c r="T68" s="197">
        <v>0</v>
      </c>
      <c r="U68" s="197">
        <v>60.13</v>
      </c>
      <c r="V68" s="197">
        <v>8.81</v>
      </c>
      <c r="W68" s="197">
        <v>19.23</v>
      </c>
      <c r="X68" s="197">
        <v>41.82</v>
      </c>
      <c r="Y68" s="197">
        <v>0</v>
      </c>
      <c r="Z68">
        <v>0</v>
      </c>
      <c r="AA68" s="197">
        <v>12.58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84.02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107.59</v>
      </c>
      <c r="AQ68" s="197">
        <v>32.61</v>
      </c>
      <c r="AR68" s="197">
        <v>43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246.7</v>
      </c>
      <c r="L69" s="197">
        <v>9.1199999999999992</v>
      </c>
      <c r="M69" s="197">
        <v>61.74</v>
      </c>
      <c r="N69" s="197">
        <v>24.11</v>
      </c>
      <c r="O69" s="197">
        <v>70.959999999999994</v>
      </c>
      <c r="P69" s="197">
        <v>19.8</v>
      </c>
      <c r="Q69" s="197">
        <v>4.25</v>
      </c>
      <c r="R69" s="197">
        <v>18.03</v>
      </c>
      <c r="S69" s="197">
        <v>11.23</v>
      </c>
      <c r="T69" s="197">
        <v>0</v>
      </c>
      <c r="U69" s="197">
        <v>60.13</v>
      </c>
      <c r="V69" s="197">
        <v>8.81</v>
      </c>
      <c r="W69" s="197">
        <v>19.23</v>
      </c>
      <c r="X69" s="197">
        <v>41.82</v>
      </c>
      <c r="Y69" s="197">
        <v>0</v>
      </c>
      <c r="Z69">
        <v>0</v>
      </c>
      <c r="AA69" s="197">
        <v>12.58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84.02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107.59</v>
      </c>
      <c r="AQ69" s="197">
        <v>32.61</v>
      </c>
      <c r="AR69" s="197">
        <v>40.69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246.7</v>
      </c>
      <c r="L70" s="197">
        <v>9.1199999999999992</v>
      </c>
      <c r="M70" s="197">
        <v>61.74</v>
      </c>
      <c r="N70" s="197">
        <v>24.11</v>
      </c>
      <c r="O70" s="197">
        <v>70.959999999999994</v>
      </c>
      <c r="P70" s="197">
        <v>19.8</v>
      </c>
      <c r="Q70" s="197">
        <v>4.25</v>
      </c>
      <c r="R70" s="197">
        <v>18.03</v>
      </c>
      <c r="S70" s="197">
        <v>11.22</v>
      </c>
      <c r="T70" s="197">
        <v>0</v>
      </c>
      <c r="U70" s="197">
        <v>60.13</v>
      </c>
      <c r="V70" s="197">
        <v>8.81</v>
      </c>
      <c r="W70" s="197">
        <v>19.23</v>
      </c>
      <c r="X70" s="197">
        <v>41.82</v>
      </c>
      <c r="Y70" s="197">
        <v>0</v>
      </c>
      <c r="Z70">
        <v>0</v>
      </c>
      <c r="AA70" s="197">
        <v>12.58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79.430000000000007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107.59</v>
      </c>
      <c r="AQ70" s="197">
        <v>32.61</v>
      </c>
      <c r="AR70" s="197">
        <v>27.22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246.7</v>
      </c>
      <c r="L71" s="197">
        <v>9.1199999999999992</v>
      </c>
      <c r="M71" s="197">
        <v>61.74</v>
      </c>
      <c r="N71" s="197">
        <v>24.11</v>
      </c>
      <c r="O71" s="197">
        <v>70.959999999999994</v>
      </c>
      <c r="P71" s="197">
        <v>19.8</v>
      </c>
      <c r="Q71" s="197">
        <v>4.25</v>
      </c>
      <c r="R71" s="197">
        <v>18.03</v>
      </c>
      <c r="S71" s="197">
        <v>11.22</v>
      </c>
      <c r="T71" s="197">
        <v>0</v>
      </c>
      <c r="U71" s="197">
        <v>60.13</v>
      </c>
      <c r="V71" s="197">
        <v>8.81</v>
      </c>
      <c r="W71" s="197">
        <v>19.23</v>
      </c>
      <c r="X71" s="197">
        <v>41.82</v>
      </c>
      <c r="Y71" s="197">
        <v>0</v>
      </c>
      <c r="Z71">
        <v>0</v>
      </c>
      <c r="AA71" s="197">
        <v>12.58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79.430000000000007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107.59</v>
      </c>
      <c r="AQ71" s="197">
        <v>32.61</v>
      </c>
      <c r="AR71" s="197">
        <v>10.29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246.7</v>
      </c>
      <c r="L72" s="197">
        <v>9.1199999999999992</v>
      </c>
      <c r="M72" s="197">
        <v>61.74</v>
      </c>
      <c r="N72" s="197">
        <v>24.11</v>
      </c>
      <c r="O72" s="197">
        <v>70.959999999999994</v>
      </c>
      <c r="P72" s="197">
        <v>19.8</v>
      </c>
      <c r="Q72" s="197">
        <v>4.25</v>
      </c>
      <c r="R72" s="197">
        <v>18.03</v>
      </c>
      <c r="S72" s="197">
        <v>11.22</v>
      </c>
      <c r="T72" s="197">
        <v>0</v>
      </c>
      <c r="U72" s="197">
        <v>60.13</v>
      </c>
      <c r="V72" s="197">
        <v>8.81</v>
      </c>
      <c r="W72" s="197">
        <v>19.23</v>
      </c>
      <c r="X72" s="197">
        <v>41.82</v>
      </c>
      <c r="Y72" s="197">
        <v>0</v>
      </c>
      <c r="Z72">
        <v>0</v>
      </c>
      <c r="AA72" s="197">
        <v>12.58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79.430000000000007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107.59</v>
      </c>
      <c r="AQ72" s="197">
        <v>32.61</v>
      </c>
      <c r="AR72" s="197">
        <v>4.32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246.7</v>
      </c>
      <c r="L73" s="197">
        <v>9.1199999999999992</v>
      </c>
      <c r="M73" s="197">
        <v>61.74</v>
      </c>
      <c r="N73" s="197">
        <v>24.11</v>
      </c>
      <c r="O73" s="197">
        <v>70.959999999999994</v>
      </c>
      <c r="P73" s="197">
        <v>19.8</v>
      </c>
      <c r="Q73" s="197">
        <v>4.25</v>
      </c>
      <c r="R73" s="197">
        <v>18.03</v>
      </c>
      <c r="S73" s="197">
        <v>11.22</v>
      </c>
      <c r="T73" s="197">
        <v>0</v>
      </c>
      <c r="U73" s="197">
        <v>60.13</v>
      </c>
      <c r="V73" s="197">
        <v>8.81</v>
      </c>
      <c r="W73" s="197">
        <v>19.23</v>
      </c>
      <c r="X73" s="197">
        <v>41.82</v>
      </c>
      <c r="Y73" s="197">
        <v>0</v>
      </c>
      <c r="Z73">
        <v>0</v>
      </c>
      <c r="AA73" s="197">
        <v>14.53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79.430000000000007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107.59</v>
      </c>
      <c r="AQ73" s="197">
        <v>32.61</v>
      </c>
      <c r="AR73" s="197">
        <v>0.53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246.7</v>
      </c>
      <c r="L74" s="197">
        <v>9.1199999999999992</v>
      </c>
      <c r="M74" s="197">
        <v>61.74</v>
      </c>
      <c r="N74" s="197">
        <v>24.11</v>
      </c>
      <c r="O74" s="197">
        <v>70.959999999999994</v>
      </c>
      <c r="P74" s="197">
        <v>19.8</v>
      </c>
      <c r="Q74" s="197">
        <v>4.25</v>
      </c>
      <c r="R74" s="197">
        <v>18.03</v>
      </c>
      <c r="S74" s="197">
        <v>11.22</v>
      </c>
      <c r="T74" s="197">
        <v>0</v>
      </c>
      <c r="U74" s="197">
        <v>60.13</v>
      </c>
      <c r="V74" s="197">
        <v>8.81</v>
      </c>
      <c r="W74" s="197">
        <v>19.23</v>
      </c>
      <c r="X74" s="197">
        <v>41.82</v>
      </c>
      <c r="Y74" s="197">
        <v>0</v>
      </c>
      <c r="Z74">
        <v>0</v>
      </c>
      <c r="AA74" s="197">
        <v>14.53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79.430000000000007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107.59</v>
      </c>
      <c r="AQ74" s="197">
        <v>32.61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246.7</v>
      </c>
      <c r="L75" s="197">
        <v>9.1199999999999992</v>
      </c>
      <c r="M75" s="197">
        <v>61.74</v>
      </c>
      <c r="N75" s="197">
        <v>24.11</v>
      </c>
      <c r="O75" s="197">
        <v>70.959999999999994</v>
      </c>
      <c r="P75" s="197">
        <v>19.8</v>
      </c>
      <c r="Q75" s="197">
        <v>4.25</v>
      </c>
      <c r="R75" s="197">
        <v>18.03</v>
      </c>
      <c r="S75" s="197">
        <v>11.22</v>
      </c>
      <c r="T75" s="197">
        <v>0</v>
      </c>
      <c r="U75" s="197">
        <v>60.13</v>
      </c>
      <c r="V75" s="197">
        <v>8.81</v>
      </c>
      <c r="W75" s="197">
        <v>19.23</v>
      </c>
      <c r="X75" s="197">
        <v>41.82</v>
      </c>
      <c r="Y75" s="197">
        <v>0</v>
      </c>
      <c r="Z75">
        <v>0</v>
      </c>
      <c r="AA75" s="197">
        <v>14.53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79.430000000000007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107.59</v>
      </c>
      <c r="AQ75" s="197">
        <v>32.61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246.7</v>
      </c>
      <c r="L76" s="197">
        <v>9.1199999999999992</v>
      </c>
      <c r="M76" s="197">
        <v>61.74</v>
      </c>
      <c r="N76" s="197">
        <v>24.11</v>
      </c>
      <c r="O76" s="197">
        <v>70.959999999999994</v>
      </c>
      <c r="P76" s="197">
        <v>19.8</v>
      </c>
      <c r="Q76" s="197">
        <v>4.25</v>
      </c>
      <c r="R76" s="197">
        <v>18.03</v>
      </c>
      <c r="S76" s="197">
        <v>11.22</v>
      </c>
      <c r="T76" s="197">
        <v>0</v>
      </c>
      <c r="U76" s="197">
        <v>60.13</v>
      </c>
      <c r="V76" s="197">
        <v>8.81</v>
      </c>
      <c r="W76" s="197">
        <v>19.23</v>
      </c>
      <c r="X76" s="197">
        <v>41.82</v>
      </c>
      <c r="Y76" s="197">
        <v>0</v>
      </c>
      <c r="Z76">
        <v>0</v>
      </c>
      <c r="AA76" s="197">
        <v>14.53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79.430000000000007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107.59</v>
      </c>
      <c r="AQ76" s="197">
        <v>32.61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246.7</v>
      </c>
      <c r="L77" s="197">
        <v>9.1199999999999992</v>
      </c>
      <c r="M77" s="197">
        <v>61.74</v>
      </c>
      <c r="N77" s="197">
        <v>24.11</v>
      </c>
      <c r="O77" s="197">
        <v>70.959999999999994</v>
      </c>
      <c r="P77" s="197">
        <v>19.8</v>
      </c>
      <c r="Q77" s="197">
        <v>4.25</v>
      </c>
      <c r="R77" s="197">
        <v>18.03</v>
      </c>
      <c r="S77" s="197">
        <v>11.22</v>
      </c>
      <c r="T77" s="197">
        <v>0</v>
      </c>
      <c r="U77" s="197">
        <v>60.13</v>
      </c>
      <c r="V77" s="197">
        <v>8.81</v>
      </c>
      <c r="W77" s="197">
        <v>19.23</v>
      </c>
      <c r="X77" s="197">
        <v>41.82</v>
      </c>
      <c r="Y77" s="197">
        <v>0</v>
      </c>
      <c r="Z77">
        <v>0</v>
      </c>
      <c r="AA77" s="197">
        <v>15.19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79.430000000000007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107.59</v>
      </c>
      <c r="AQ77" s="197">
        <v>32.61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246.7</v>
      </c>
      <c r="L78" s="197">
        <v>9.1199999999999992</v>
      </c>
      <c r="M78" s="197">
        <v>61.74</v>
      </c>
      <c r="N78" s="197">
        <v>24.11</v>
      </c>
      <c r="O78" s="197">
        <v>70.959999999999994</v>
      </c>
      <c r="P78" s="197">
        <v>19.8</v>
      </c>
      <c r="Q78" s="197">
        <v>4.25</v>
      </c>
      <c r="R78" s="197">
        <v>18.03</v>
      </c>
      <c r="S78" s="197">
        <v>11.22</v>
      </c>
      <c r="T78" s="197">
        <v>0</v>
      </c>
      <c r="U78" s="197">
        <v>60.13</v>
      </c>
      <c r="V78" s="197">
        <v>8.81</v>
      </c>
      <c r="W78" s="197">
        <v>19.23</v>
      </c>
      <c r="X78" s="197">
        <v>41.82</v>
      </c>
      <c r="Y78" s="197">
        <v>0</v>
      </c>
      <c r="Z78">
        <v>0</v>
      </c>
      <c r="AA78" s="197">
        <v>15.19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79.430000000000007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107.59</v>
      </c>
      <c r="AQ78" s="197">
        <v>32.61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246.7</v>
      </c>
      <c r="L79" s="197">
        <v>9.1199999999999992</v>
      </c>
      <c r="M79" s="197">
        <v>61.74</v>
      </c>
      <c r="N79" s="197">
        <v>24.11</v>
      </c>
      <c r="O79" s="197">
        <v>70.959999999999994</v>
      </c>
      <c r="P79" s="197">
        <v>19.8</v>
      </c>
      <c r="Q79" s="197">
        <v>4.25</v>
      </c>
      <c r="R79" s="197">
        <v>18.03</v>
      </c>
      <c r="S79" s="197">
        <v>11.22</v>
      </c>
      <c r="T79" s="197">
        <v>0</v>
      </c>
      <c r="U79" s="197">
        <v>60.13</v>
      </c>
      <c r="V79" s="197">
        <v>8.81</v>
      </c>
      <c r="W79" s="197">
        <v>19.23</v>
      </c>
      <c r="X79" s="197">
        <v>41.82</v>
      </c>
      <c r="Y79" s="197">
        <v>0</v>
      </c>
      <c r="Z79">
        <v>0</v>
      </c>
      <c r="AA79" s="197">
        <v>15.19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79.430000000000007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107.59</v>
      </c>
      <c r="AQ79" s="197">
        <v>32.61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246.7</v>
      </c>
      <c r="L80" s="197">
        <v>9.1199999999999992</v>
      </c>
      <c r="M80" s="197">
        <v>61.74</v>
      </c>
      <c r="N80" s="197">
        <v>24.11</v>
      </c>
      <c r="O80" s="197">
        <v>70.959999999999994</v>
      </c>
      <c r="P80" s="197">
        <v>19.8</v>
      </c>
      <c r="Q80" s="197">
        <v>4.25</v>
      </c>
      <c r="R80" s="197">
        <v>18.03</v>
      </c>
      <c r="S80" s="197">
        <v>11.22</v>
      </c>
      <c r="T80" s="197">
        <v>0</v>
      </c>
      <c r="U80" s="197">
        <v>60.13</v>
      </c>
      <c r="V80" s="197">
        <v>8.81</v>
      </c>
      <c r="W80" s="197">
        <v>19.23</v>
      </c>
      <c r="X80" s="197">
        <v>41.82</v>
      </c>
      <c r="Y80" s="197">
        <v>0</v>
      </c>
      <c r="Z80">
        <v>0</v>
      </c>
      <c r="AA80" s="197">
        <v>15.69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79.430000000000007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107.59</v>
      </c>
      <c r="AQ80" s="197">
        <v>32.61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246.7</v>
      </c>
      <c r="L81" s="197">
        <v>9.1199999999999992</v>
      </c>
      <c r="M81" s="197">
        <v>61.74</v>
      </c>
      <c r="N81" s="197">
        <v>24.11</v>
      </c>
      <c r="O81" s="197">
        <v>70.959999999999994</v>
      </c>
      <c r="P81" s="197">
        <v>19.8</v>
      </c>
      <c r="Q81" s="197">
        <v>4.25</v>
      </c>
      <c r="R81" s="197">
        <v>18.03</v>
      </c>
      <c r="S81" s="197">
        <v>11.59</v>
      </c>
      <c r="T81" s="197">
        <v>0</v>
      </c>
      <c r="U81" s="197">
        <v>60.13</v>
      </c>
      <c r="V81" s="197">
        <v>8.81</v>
      </c>
      <c r="W81" s="197">
        <v>19.23</v>
      </c>
      <c r="X81" s="197">
        <v>41.82</v>
      </c>
      <c r="Y81" s="197">
        <v>0</v>
      </c>
      <c r="Z81">
        <v>0</v>
      </c>
      <c r="AA81" s="197">
        <v>15.69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79.430000000000007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107.59</v>
      </c>
      <c r="AQ81" s="197">
        <v>32.61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246.7</v>
      </c>
      <c r="L82" s="197">
        <v>9.1199999999999992</v>
      </c>
      <c r="M82" s="197">
        <v>61.74</v>
      </c>
      <c r="N82" s="197">
        <v>24.11</v>
      </c>
      <c r="O82" s="197">
        <v>70.959999999999994</v>
      </c>
      <c r="P82" s="197">
        <v>19.8</v>
      </c>
      <c r="Q82" s="197">
        <v>4.25</v>
      </c>
      <c r="R82" s="197">
        <v>18.03</v>
      </c>
      <c r="S82" s="197">
        <v>11.22</v>
      </c>
      <c r="T82" s="197">
        <v>0</v>
      </c>
      <c r="U82" s="197">
        <v>60.13</v>
      </c>
      <c r="V82" s="197">
        <v>8.81</v>
      </c>
      <c r="W82" s="197">
        <v>19.23</v>
      </c>
      <c r="X82" s="197">
        <v>41.82</v>
      </c>
      <c r="Y82" s="197">
        <v>0</v>
      </c>
      <c r="Z82">
        <v>0</v>
      </c>
      <c r="AA82" s="197">
        <v>15.69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84.02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107.59</v>
      </c>
      <c r="AQ82" s="197">
        <v>32.61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246.7</v>
      </c>
      <c r="L83" s="197">
        <v>9.1199999999999992</v>
      </c>
      <c r="M83" s="197">
        <v>61.74</v>
      </c>
      <c r="N83" s="197">
        <v>24.11</v>
      </c>
      <c r="O83" s="197">
        <v>70.959999999999994</v>
      </c>
      <c r="P83" s="197">
        <v>19.8</v>
      </c>
      <c r="Q83" s="197">
        <v>4.25</v>
      </c>
      <c r="R83" s="197">
        <v>18.03</v>
      </c>
      <c r="S83" s="197">
        <v>11.22</v>
      </c>
      <c r="T83" s="197">
        <v>0</v>
      </c>
      <c r="U83" s="197">
        <v>60.13</v>
      </c>
      <c r="V83" s="197">
        <v>8.81</v>
      </c>
      <c r="W83" s="197">
        <v>19.23</v>
      </c>
      <c r="X83" s="197">
        <v>41.82</v>
      </c>
      <c r="Y83" s="197">
        <v>0</v>
      </c>
      <c r="Z83">
        <v>0</v>
      </c>
      <c r="AA83" s="197">
        <v>15.19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84.02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107.59</v>
      </c>
      <c r="AQ83" s="197">
        <v>32.61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232.17</v>
      </c>
      <c r="L84" s="197">
        <v>9.1199999999999992</v>
      </c>
      <c r="M84" s="197">
        <v>61.74</v>
      </c>
      <c r="N84" s="197">
        <v>24.11</v>
      </c>
      <c r="O84" s="197">
        <v>70.959999999999994</v>
      </c>
      <c r="P84" s="197">
        <v>19.8</v>
      </c>
      <c r="Q84" s="197">
        <v>4.25</v>
      </c>
      <c r="R84" s="197">
        <v>18.03</v>
      </c>
      <c r="S84" s="197">
        <v>11.22</v>
      </c>
      <c r="T84" s="197">
        <v>0</v>
      </c>
      <c r="U84" s="197">
        <v>60.13</v>
      </c>
      <c r="V84" s="197">
        <v>8.81</v>
      </c>
      <c r="W84" s="197">
        <v>19.23</v>
      </c>
      <c r="X84" s="197">
        <v>41.82</v>
      </c>
      <c r="Y84" s="197">
        <v>0</v>
      </c>
      <c r="Z84">
        <v>0</v>
      </c>
      <c r="AA84" s="197">
        <v>15.19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84.02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107.59</v>
      </c>
      <c r="AQ84" s="197">
        <v>32.61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246.7</v>
      </c>
      <c r="L85" s="197">
        <v>9.1199999999999992</v>
      </c>
      <c r="M85" s="197">
        <v>61.74</v>
      </c>
      <c r="N85" s="197">
        <v>24.11</v>
      </c>
      <c r="O85" s="197">
        <v>70.959999999999994</v>
      </c>
      <c r="P85" s="197">
        <v>19.8</v>
      </c>
      <c r="Q85" s="197">
        <v>4.25</v>
      </c>
      <c r="R85" s="197">
        <v>18.03</v>
      </c>
      <c r="S85" s="197">
        <v>11.22</v>
      </c>
      <c r="T85" s="197">
        <v>0</v>
      </c>
      <c r="U85" s="197">
        <v>60.13</v>
      </c>
      <c r="V85" s="197">
        <v>8.81</v>
      </c>
      <c r="W85" s="197">
        <v>19.23</v>
      </c>
      <c r="X85" s="197">
        <v>41.82</v>
      </c>
      <c r="Y85" s="197">
        <v>0</v>
      </c>
      <c r="Z85">
        <v>0</v>
      </c>
      <c r="AA85" s="197">
        <v>15.19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84.02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107.59</v>
      </c>
      <c r="AQ85" s="197">
        <v>32.61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246.7</v>
      </c>
      <c r="L86" s="197">
        <v>9.1199999999999992</v>
      </c>
      <c r="M86" s="197">
        <v>61.74</v>
      </c>
      <c r="N86" s="197">
        <v>24.11</v>
      </c>
      <c r="O86" s="197">
        <v>70.959999999999994</v>
      </c>
      <c r="P86" s="197">
        <v>19.8</v>
      </c>
      <c r="Q86" s="197">
        <v>4.25</v>
      </c>
      <c r="R86" s="197">
        <v>18.03</v>
      </c>
      <c r="S86" s="197">
        <v>11.22</v>
      </c>
      <c r="T86" s="197">
        <v>0</v>
      </c>
      <c r="U86" s="197">
        <v>60.13</v>
      </c>
      <c r="V86" s="197">
        <v>8.81</v>
      </c>
      <c r="W86" s="197">
        <v>19.23</v>
      </c>
      <c r="X86" s="197">
        <v>41.82</v>
      </c>
      <c r="Y86" s="197">
        <v>0</v>
      </c>
      <c r="Z86">
        <v>0</v>
      </c>
      <c r="AA86" s="197">
        <v>15.19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84.02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107.59</v>
      </c>
      <c r="AQ86" s="197">
        <v>32.61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246.7</v>
      </c>
      <c r="L87" s="197">
        <v>9.1199999999999992</v>
      </c>
      <c r="M87" s="197">
        <v>61.74</v>
      </c>
      <c r="N87" s="197">
        <v>24.11</v>
      </c>
      <c r="O87" s="197">
        <v>70.959999999999994</v>
      </c>
      <c r="P87" s="197">
        <v>19.8</v>
      </c>
      <c r="Q87" s="197">
        <v>4.25</v>
      </c>
      <c r="R87" s="197">
        <v>18.03</v>
      </c>
      <c r="S87" s="197">
        <v>11.22</v>
      </c>
      <c r="T87" s="197">
        <v>0</v>
      </c>
      <c r="U87" s="197">
        <v>60.13</v>
      </c>
      <c r="V87" s="197">
        <v>8.81</v>
      </c>
      <c r="W87" s="197">
        <v>19.23</v>
      </c>
      <c r="X87" s="197">
        <v>41.82</v>
      </c>
      <c r="Y87" s="197">
        <v>0</v>
      </c>
      <c r="Z87">
        <v>0</v>
      </c>
      <c r="AA87" s="197">
        <v>15.69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107.59</v>
      </c>
      <c r="AQ87" s="197">
        <v>32.61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246.7</v>
      </c>
      <c r="L88" s="197">
        <v>9.1199999999999992</v>
      </c>
      <c r="M88" s="197">
        <v>61.74</v>
      </c>
      <c r="N88" s="197">
        <v>24.11</v>
      </c>
      <c r="O88" s="197">
        <v>70.959999999999994</v>
      </c>
      <c r="P88" s="197">
        <v>19.8</v>
      </c>
      <c r="Q88" s="197">
        <v>4.25</v>
      </c>
      <c r="R88" s="197">
        <v>18.03</v>
      </c>
      <c r="S88" s="197">
        <v>11.22</v>
      </c>
      <c r="T88" s="197">
        <v>0</v>
      </c>
      <c r="U88" s="197">
        <v>60.13</v>
      </c>
      <c r="V88" s="197">
        <v>8.81</v>
      </c>
      <c r="W88" s="197">
        <v>19.23</v>
      </c>
      <c r="X88" s="197">
        <v>41.82</v>
      </c>
      <c r="Y88" s="197">
        <v>0</v>
      </c>
      <c r="Z88">
        <v>0</v>
      </c>
      <c r="AA88" s="197">
        <v>15.69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107.59</v>
      </c>
      <c r="AQ88" s="197">
        <v>32.61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246.7</v>
      </c>
      <c r="L89" s="197">
        <v>9.1199999999999992</v>
      </c>
      <c r="M89" s="197">
        <v>61.74</v>
      </c>
      <c r="N89" s="197">
        <v>24.11</v>
      </c>
      <c r="O89" s="197">
        <v>70.959999999999994</v>
      </c>
      <c r="P89" s="197">
        <v>19.8</v>
      </c>
      <c r="Q89" s="197">
        <v>4.25</v>
      </c>
      <c r="R89" s="197">
        <v>18.03</v>
      </c>
      <c r="S89" s="197">
        <v>11.22</v>
      </c>
      <c r="T89" s="197">
        <v>0</v>
      </c>
      <c r="U89" s="197">
        <v>60.13</v>
      </c>
      <c r="V89" s="197">
        <v>8.81</v>
      </c>
      <c r="W89" s="197">
        <v>19.23</v>
      </c>
      <c r="X89" s="197">
        <v>41.82</v>
      </c>
      <c r="Y89" s="197">
        <v>0</v>
      </c>
      <c r="Z89">
        <v>0</v>
      </c>
      <c r="AA89" s="197">
        <v>15.69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107.59</v>
      </c>
      <c r="AQ89" s="197">
        <v>32.61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246.7</v>
      </c>
      <c r="L90" s="197">
        <v>9.1199999999999992</v>
      </c>
      <c r="M90" s="197">
        <v>61.74</v>
      </c>
      <c r="N90" s="197">
        <v>24.11</v>
      </c>
      <c r="O90" s="197">
        <v>70.959999999999994</v>
      </c>
      <c r="P90" s="197">
        <v>19.8</v>
      </c>
      <c r="Q90" s="197">
        <v>4.25</v>
      </c>
      <c r="R90" s="197">
        <v>18.03</v>
      </c>
      <c r="S90" s="197">
        <v>11.22</v>
      </c>
      <c r="T90" s="197">
        <v>0</v>
      </c>
      <c r="U90" s="197">
        <v>60.13</v>
      </c>
      <c r="V90" s="197">
        <v>8.81</v>
      </c>
      <c r="W90" s="197">
        <v>19.23</v>
      </c>
      <c r="X90" s="197">
        <v>41.82</v>
      </c>
      <c r="Y90" s="197">
        <v>0</v>
      </c>
      <c r="Z90">
        <v>0</v>
      </c>
      <c r="AA90" s="197">
        <v>15.69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107.59</v>
      </c>
      <c r="AQ90" s="197">
        <v>32.61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233.45</v>
      </c>
      <c r="L91" s="197">
        <v>9.1199999999999992</v>
      </c>
      <c r="M91" s="197">
        <v>61.74</v>
      </c>
      <c r="N91" s="197">
        <v>24.11</v>
      </c>
      <c r="O91" s="197">
        <v>70.959999999999994</v>
      </c>
      <c r="P91" s="197">
        <v>19.8</v>
      </c>
      <c r="Q91" s="197">
        <v>4.25</v>
      </c>
      <c r="R91" s="197">
        <v>18.03</v>
      </c>
      <c r="S91" s="197">
        <v>11.23</v>
      </c>
      <c r="T91" s="197">
        <v>0</v>
      </c>
      <c r="U91" s="197">
        <v>60.13</v>
      </c>
      <c r="V91" s="197">
        <v>8.81</v>
      </c>
      <c r="W91" s="197">
        <v>19.23</v>
      </c>
      <c r="X91" s="197">
        <v>41.82</v>
      </c>
      <c r="Y91" s="197">
        <v>0</v>
      </c>
      <c r="Z91">
        <v>0</v>
      </c>
      <c r="AA91" s="197">
        <v>15.69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84.02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107.59</v>
      </c>
      <c r="AQ91" s="197">
        <v>32.61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246.7</v>
      </c>
      <c r="L92" s="197">
        <v>9.1199999999999992</v>
      </c>
      <c r="M92" s="197">
        <v>61.74</v>
      </c>
      <c r="N92" s="197">
        <v>24.11</v>
      </c>
      <c r="O92" s="197">
        <v>70.959999999999994</v>
      </c>
      <c r="P92" s="197">
        <v>19.8</v>
      </c>
      <c r="Q92" s="197">
        <v>4.25</v>
      </c>
      <c r="R92" s="197">
        <v>18.03</v>
      </c>
      <c r="S92" s="197">
        <v>11.23</v>
      </c>
      <c r="T92" s="197">
        <v>0</v>
      </c>
      <c r="U92" s="197">
        <v>60.13</v>
      </c>
      <c r="V92" s="197">
        <v>8.81</v>
      </c>
      <c r="W92" s="197">
        <v>19.23</v>
      </c>
      <c r="X92" s="197">
        <v>41.82</v>
      </c>
      <c r="Y92" s="197">
        <v>0</v>
      </c>
      <c r="Z92">
        <v>0</v>
      </c>
      <c r="AA92" s="197">
        <v>15.69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84.02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107.59</v>
      </c>
      <c r="AQ92" s="197">
        <v>32.61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246.7</v>
      </c>
      <c r="L93" s="197">
        <v>9.1199999999999992</v>
      </c>
      <c r="M93" s="197">
        <v>61.74</v>
      </c>
      <c r="N93" s="197">
        <v>24.11</v>
      </c>
      <c r="O93" s="197">
        <v>70.959999999999994</v>
      </c>
      <c r="P93" s="197">
        <v>19.8</v>
      </c>
      <c r="Q93" s="197">
        <v>4.25</v>
      </c>
      <c r="R93" s="197">
        <v>18.03</v>
      </c>
      <c r="S93" s="197">
        <v>11.23</v>
      </c>
      <c r="T93" s="197">
        <v>0</v>
      </c>
      <c r="U93" s="197">
        <v>60.13</v>
      </c>
      <c r="V93" s="197">
        <v>8.81</v>
      </c>
      <c r="W93" s="197">
        <v>19.23</v>
      </c>
      <c r="X93" s="197">
        <v>41.82</v>
      </c>
      <c r="Y93" s="197">
        <v>0</v>
      </c>
      <c r="Z93">
        <v>0</v>
      </c>
      <c r="AA93" s="197">
        <v>15.69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107.59</v>
      </c>
      <c r="AQ93" s="197">
        <v>32.61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246.7</v>
      </c>
      <c r="L94" s="197">
        <v>9.1199999999999992</v>
      </c>
      <c r="M94" s="197">
        <v>61.74</v>
      </c>
      <c r="N94" s="197">
        <v>24.11</v>
      </c>
      <c r="O94" s="197">
        <v>70.959999999999994</v>
      </c>
      <c r="P94" s="197">
        <v>19.8</v>
      </c>
      <c r="Q94" s="197">
        <v>4.25</v>
      </c>
      <c r="R94" s="197">
        <v>18.03</v>
      </c>
      <c r="S94" s="197">
        <v>11.23</v>
      </c>
      <c r="T94" s="197">
        <v>0</v>
      </c>
      <c r="U94" s="197">
        <v>60.13</v>
      </c>
      <c r="V94" s="197">
        <v>8.81</v>
      </c>
      <c r="W94" s="197">
        <v>19.23</v>
      </c>
      <c r="X94" s="197">
        <v>41.82</v>
      </c>
      <c r="Y94" s="197">
        <v>0</v>
      </c>
      <c r="Z94">
        <v>0</v>
      </c>
      <c r="AA94" s="197">
        <v>15.69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107.59</v>
      </c>
      <c r="AQ94" s="197">
        <v>32.61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246.7</v>
      </c>
      <c r="L95" s="197">
        <v>9.1199999999999992</v>
      </c>
      <c r="M95" s="197">
        <v>61.74</v>
      </c>
      <c r="N95" s="197">
        <v>24.11</v>
      </c>
      <c r="O95" s="197">
        <v>70.959999999999994</v>
      </c>
      <c r="P95" s="197">
        <v>19.8</v>
      </c>
      <c r="Q95" s="197">
        <v>4.25</v>
      </c>
      <c r="R95" s="197">
        <v>18.03</v>
      </c>
      <c r="S95" s="197">
        <v>11.22</v>
      </c>
      <c r="T95" s="197">
        <v>0</v>
      </c>
      <c r="U95" s="197">
        <v>60.13</v>
      </c>
      <c r="V95" s="197">
        <v>8.81</v>
      </c>
      <c r="W95" s="197">
        <v>19.23</v>
      </c>
      <c r="X95" s="197">
        <v>41.82</v>
      </c>
      <c r="Y95" s="197">
        <v>0</v>
      </c>
      <c r="Z95">
        <v>0</v>
      </c>
      <c r="AA95" s="197">
        <v>15.69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107.59</v>
      </c>
      <c r="AQ95" s="197">
        <v>32.61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246.7</v>
      </c>
      <c r="L96" s="197">
        <v>9.1199999999999992</v>
      </c>
      <c r="M96" s="197">
        <v>61.74</v>
      </c>
      <c r="N96" s="197">
        <v>24.11</v>
      </c>
      <c r="O96" s="197">
        <v>70.959999999999994</v>
      </c>
      <c r="P96" s="197">
        <v>19.8</v>
      </c>
      <c r="Q96" s="197">
        <v>4.25</v>
      </c>
      <c r="R96" s="197">
        <v>18.03</v>
      </c>
      <c r="S96" s="197">
        <v>11.22</v>
      </c>
      <c r="T96" s="197">
        <v>0</v>
      </c>
      <c r="U96" s="197">
        <v>60.13</v>
      </c>
      <c r="V96" s="197">
        <v>8.81</v>
      </c>
      <c r="W96" s="197">
        <v>19.23</v>
      </c>
      <c r="X96" s="197">
        <v>41.82</v>
      </c>
      <c r="Y96" s="197">
        <v>0</v>
      </c>
      <c r="Z96">
        <v>0</v>
      </c>
      <c r="AA96" s="197">
        <v>15.69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107.59</v>
      </c>
      <c r="AQ96" s="197">
        <v>32.61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246.7</v>
      </c>
      <c r="L97" s="197">
        <v>9.1199999999999992</v>
      </c>
      <c r="M97" s="197">
        <v>61.74</v>
      </c>
      <c r="N97" s="197">
        <v>24.11</v>
      </c>
      <c r="O97" s="197">
        <v>70.959999999999994</v>
      </c>
      <c r="P97" s="197">
        <v>19.8</v>
      </c>
      <c r="Q97" s="197">
        <v>4.25</v>
      </c>
      <c r="R97" s="197">
        <v>18.03</v>
      </c>
      <c r="S97" s="197">
        <v>11.22</v>
      </c>
      <c r="T97" s="197">
        <v>0</v>
      </c>
      <c r="U97" s="197">
        <v>60.13</v>
      </c>
      <c r="V97" s="197">
        <v>8.81</v>
      </c>
      <c r="W97" s="197">
        <v>19.23</v>
      </c>
      <c r="X97" s="197">
        <v>41.82</v>
      </c>
      <c r="Y97" s="197">
        <v>0</v>
      </c>
      <c r="Z97">
        <v>0</v>
      </c>
      <c r="AA97" s="197">
        <v>15.69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107.59</v>
      </c>
      <c r="AQ97" s="197">
        <v>32.61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246.7</v>
      </c>
      <c r="L98" s="197">
        <v>9.1199999999999992</v>
      </c>
      <c r="M98" s="197">
        <v>61.74</v>
      </c>
      <c r="N98" s="197">
        <v>24.11</v>
      </c>
      <c r="O98" s="197">
        <v>70.959999999999994</v>
      </c>
      <c r="P98" s="197">
        <v>19.8</v>
      </c>
      <c r="Q98" s="197">
        <v>4.25</v>
      </c>
      <c r="R98" s="197">
        <v>18.03</v>
      </c>
      <c r="S98" s="197">
        <v>11.22</v>
      </c>
      <c r="T98" s="197">
        <v>0</v>
      </c>
      <c r="U98" s="197">
        <v>60.13</v>
      </c>
      <c r="V98" s="197">
        <v>8.81</v>
      </c>
      <c r="W98" s="197">
        <v>19.23</v>
      </c>
      <c r="X98" s="197">
        <v>41.82</v>
      </c>
      <c r="Y98" s="197">
        <v>0</v>
      </c>
      <c r="Z98">
        <v>0</v>
      </c>
      <c r="AA98" s="197">
        <v>15.69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107.59</v>
      </c>
      <c r="AQ98" s="197">
        <v>32.61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5.7118200000000066</v>
      </c>
      <c r="L99">
        <f t="shared" si="0"/>
        <v>0.19399999999999998</v>
      </c>
      <c r="M99">
        <f t="shared" si="0"/>
        <v>1.4817599999999966</v>
      </c>
      <c r="N99">
        <f t="shared" si="0"/>
        <v>0.44938749999999933</v>
      </c>
      <c r="O99">
        <f t="shared" si="0"/>
        <v>1.7030400000000006</v>
      </c>
      <c r="P99">
        <f t="shared" si="0"/>
        <v>0.47519999999999923</v>
      </c>
      <c r="Q99">
        <f t="shared" si="0"/>
        <v>9.2732499999999982E-2</v>
      </c>
      <c r="R99">
        <f t="shared" si="0"/>
        <v>0.39670249999999957</v>
      </c>
      <c r="S99">
        <f t="shared" si="0"/>
        <v>0.24386500000000028</v>
      </c>
      <c r="T99">
        <f t="shared" si="0"/>
        <v>0</v>
      </c>
      <c r="U99">
        <f t="shared" si="0"/>
        <v>1.443195000000002</v>
      </c>
      <c r="V99">
        <f t="shared" si="0"/>
        <v>0.21072749999999951</v>
      </c>
      <c r="W99">
        <f t="shared" si="0"/>
        <v>0.46152000000000032</v>
      </c>
      <c r="X99">
        <f t="shared" si="0"/>
        <v>1.0007150000000014</v>
      </c>
      <c r="Y99">
        <f t="shared" si="0"/>
        <v>0</v>
      </c>
      <c r="Z99">
        <f t="shared" si="0"/>
        <v>0</v>
      </c>
      <c r="AA99">
        <f t="shared" si="0"/>
        <v>0.3560875000000005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2.0416850000000029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2.5696050000000028</v>
      </c>
      <c r="AQ99">
        <f t="shared" ref="AQ99:AT99" si="1">SUM(AQ3:AQ98)/4000</f>
        <v>0.68436500000000011</v>
      </c>
      <c r="AR99">
        <f t="shared" si="1"/>
        <v>0.41168749999999998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79.47</v>
      </c>
      <c r="L3" s="197">
        <v>31.95</v>
      </c>
      <c r="M3" s="197">
        <v>0</v>
      </c>
      <c r="N3" s="197">
        <v>0</v>
      </c>
      <c r="O3" s="197">
        <v>48.77</v>
      </c>
      <c r="P3" s="197">
        <v>49.66</v>
      </c>
      <c r="Q3" s="197">
        <v>0.97</v>
      </c>
      <c r="R3" s="197">
        <v>6.89</v>
      </c>
      <c r="S3" s="197">
        <v>6.49</v>
      </c>
      <c r="T3" s="197">
        <v>0</v>
      </c>
      <c r="U3" s="197">
        <v>283.25</v>
      </c>
      <c r="V3" s="197">
        <v>0</v>
      </c>
      <c r="W3" s="197">
        <v>11.12</v>
      </c>
      <c r="X3" s="197">
        <v>24.18</v>
      </c>
      <c r="Y3" s="197">
        <v>0</v>
      </c>
      <c r="Z3">
        <v>0</v>
      </c>
      <c r="AA3" s="197">
        <v>8.59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48.59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56.9</v>
      </c>
      <c r="AQ3" s="197">
        <v>6.78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79.47</v>
      </c>
      <c r="L4" s="197">
        <v>31.95</v>
      </c>
      <c r="M4" s="197">
        <v>0</v>
      </c>
      <c r="N4" s="197">
        <v>0</v>
      </c>
      <c r="O4" s="197">
        <v>48.77</v>
      </c>
      <c r="P4" s="197">
        <v>49.66</v>
      </c>
      <c r="Q4" s="197">
        <v>0.97</v>
      </c>
      <c r="R4" s="197">
        <v>4.84</v>
      </c>
      <c r="S4" s="197">
        <v>6.49</v>
      </c>
      <c r="T4" s="197">
        <v>0</v>
      </c>
      <c r="U4" s="197">
        <v>283.25</v>
      </c>
      <c r="V4" s="197">
        <v>0</v>
      </c>
      <c r="W4" s="197">
        <v>11.12</v>
      </c>
      <c r="X4" s="197">
        <v>24.18</v>
      </c>
      <c r="Y4" s="197">
        <v>0</v>
      </c>
      <c r="Z4">
        <v>0</v>
      </c>
      <c r="AA4" s="197">
        <v>8.59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48.59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56.9</v>
      </c>
      <c r="AQ4" s="197">
        <v>6.78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79.47</v>
      </c>
      <c r="L5" s="197">
        <v>31.95</v>
      </c>
      <c r="M5" s="197">
        <v>0</v>
      </c>
      <c r="N5" s="197">
        <v>0</v>
      </c>
      <c r="O5" s="197">
        <v>48.77</v>
      </c>
      <c r="P5" s="197">
        <v>49.66</v>
      </c>
      <c r="Q5" s="197">
        <v>0.97</v>
      </c>
      <c r="R5" s="197">
        <v>4.84</v>
      </c>
      <c r="S5" s="197">
        <v>6.49</v>
      </c>
      <c r="T5" s="197">
        <v>0</v>
      </c>
      <c r="U5" s="197">
        <v>283.25</v>
      </c>
      <c r="V5" s="197">
        <v>0</v>
      </c>
      <c r="W5" s="197">
        <v>11.12</v>
      </c>
      <c r="X5" s="197">
        <v>24.18</v>
      </c>
      <c r="Y5" s="197">
        <v>0</v>
      </c>
      <c r="Z5">
        <v>0</v>
      </c>
      <c r="AA5" s="197">
        <v>8.59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48.59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56.9</v>
      </c>
      <c r="AQ5" s="197">
        <v>6.78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58.09</v>
      </c>
      <c r="L6" s="197">
        <v>31.95</v>
      </c>
      <c r="M6" s="197">
        <v>0</v>
      </c>
      <c r="N6" s="197">
        <v>0</v>
      </c>
      <c r="O6" s="197">
        <v>48.77</v>
      </c>
      <c r="P6" s="197">
        <v>49.66</v>
      </c>
      <c r="Q6" s="197">
        <v>0.97</v>
      </c>
      <c r="R6" s="197">
        <v>4.84</v>
      </c>
      <c r="S6" s="197">
        <v>6.49</v>
      </c>
      <c r="T6" s="197">
        <v>0</v>
      </c>
      <c r="U6" s="197">
        <v>283.25</v>
      </c>
      <c r="V6" s="197">
        <v>0</v>
      </c>
      <c r="W6" s="197">
        <v>11.12</v>
      </c>
      <c r="X6" s="197">
        <v>24.18</v>
      </c>
      <c r="Y6" s="197">
        <v>0</v>
      </c>
      <c r="Z6">
        <v>0</v>
      </c>
      <c r="AA6" s="197">
        <v>8.59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48.59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56.9</v>
      </c>
      <c r="AQ6" s="197">
        <v>6.78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58.09</v>
      </c>
      <c r="L7" s="197">
        <v>31.95</v>
      </c>
      <c r="M7" s="197">
        <v>0</v>
      </c>
      <c r="N7" s="197">
        <v>0</v>
      </c>
      <c r="O7" s="197">
        <v>48.77</v>
      </c>
      <c r="P7" s="197">
        <v>49.66</v>
      </c>
      <c r="Q7" s="197">
        <v>0.97</v>
      </c>
      <c r="R7" s="197">
        <v>4.84</v>
      </c>
      <c r="S7" s="197">
        <v>2.9</v>
      </c>
      <c r="T7" s="197">
        <v>0</v>
      </c>
      <c r="U7" s="197">
        <v>283.25</v>
      </c>
      <c r="V7" s="197">
        <v>0</v>
      </c>
      <c r="W7" s="197">
        <v>11.12</v>
      </c>
      <c r="X7" s="197">
        <v>24.18</v>
      </c>
      <c r="Y7" s="197">
        <v>0</v>
      </c>
      <c r="Z7">
        <v>0</v>
      </c>
      <c r="AA7" s="197">
        <v>8.59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56.9</v>
      </c>
      <c r="AQ7" s="197">
        <v>6.78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58.09</v>
      </c>
      <c r="L8" s="197">
        <v>31.95</v>
      </c>
      <c r="M8" s="197">
        <v>0</v>
      </c>
      <c r="N8" s="197">
        <v>0</v>
      </c>
      <c r="O8" s="197">
        <v>48.77</v>
      </c>
      <c r="P8" s="197">
        <v>49.66</v>
      </c>
      <c r="Q8" s="197">
        <v>0.97</v>
      </c>
      <c r="R8" s="197">
        <v>4.84</v>
      </c>
      <c r="S8" s="197">
        <v>2.9</v>
      </c>
      <c r="T8" s="197">
        <v>0</v>
      </c>
      <c r="U8" s="197">
        <v>283.25</v>
      </c>
      <c r="V8" s="197">
        <v>0</v>
      </c>
      <c r="W8" s="197">
        <v>11.12</v>
      </c>
      <c r="X8" s="197">
        <v>24.18</v>
      </c>
      <c r="Y8" s="197">
        <v>0</v>
      </c>
      <c r="Z8">
        <v>0</v>
      </c>
      <c r="AA8" s="197">
        <v>8.59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56.9</v>
      </c>
      <c r="AQ8" s="197">
        <v>6.78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79.47</v>
      </c>
      <c r="L9" s="197">
        <v>31.95</v>
      </c>
      <c r="M9" s="197">
        <v>0</v>
      </c>
      <c r="N9" s="197">
        <v>0</v>
      </c>
      <c r="O9" s="197">
        <v>48.77</v>
      </c>
      <c r="P9" s="197">
        <v>49.66</v>
      </c>
      <c r="Q9" s="197">
        <v>0.97</v>
      </c>
      <c r="R9" s="197">
        <v>4.84</v>
      </c>
      <c r="S9" s="197">
        <v>2.9</v>
      </c>
      <c r="T9" s="197">
        <v>0</v>
      </c>
      <c r="U9" s="197">
        <v>283.25</v>
      </c>
      <c r="V9" s="197">
        <v>0</v>
      </c>
      <c r="W9" s="197">
        <v>11.12</v>
      </c>
      <c r="X9" s="197">
        <v>24.18</v>
      </c>
      <c r="Y9" s="197">
        <v>0</v>
      </c>
      <c r="Z9">
        <v>0</v>
      </c>
      <c r="AA9" s="197">
        <v>8.59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56.9</v>
      </c>
      <c r="AQ9" s="197">
        <v>6.78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79.47</v>
      </c>
      <c r="L10" s="197">
        <v>31.95</v>
      </c>
      <c r="M10" s="197">
        <v>0</v>
      </c>
      <c r="N10" s="197">
        <v>0</v>
      </c>
      <c r="O10" s="197">
        <v>48.77</v>
      </c>
      <c r="P10" s="197">
        <v>49.66</v>
      </c>
      <c r="Q10" s="197">
        <v>0.97</v>
      </c>
      <c r="R10" s="197">
        <v>4.84</v>
      </c>
      <c r="S10" s="197">
        <v>2.9</v>
      </c>
      <c r="T10" s="197">
        <v>0</v>
      </c>
      <c r="U10" s="197">
        <v>283.25</v>
      </c>
      <c r="V10" s="197">
        <v>0</v>
      </c>
      <c r="W10" s="197">
        <v>11.12</v>
      </c>
      <c r="X10" s="197">
        <v>24.18</v>
      </c>
      <c r="Y10" s="197">
        <v>0</v>
      </c>
      <c r="Z10">
        <v>0</v>
      </c>
      <c r="AA10" s="197">
        <v>8.59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56.9</v>
      </c>
      <c r="AQ10" s="197">
        <v>6.78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79.47</v>
      </c>
      <c r="L11" s="197">
        <v>31.95</v>
      </c>
      <c r="M11" s="197">
        <v>0</v>
      </c>
      <c r="N11" s="197">
        <v>0</v>
      </c>
      <c r="O11" s="197">
        <v>48.77</v>
      </c>
      <c r="P11" s="197">
        <v>49.66</v>
      </c>
      <c r="Q11" s="197">
        <v>0.97</v>
      </c>
      <c r="R11" s="197">
        <v>4.84</v>
      </c>
      <c r="S11" s="197">
        <v>2.9</v>
      </c>
      <c r="T11" s="197">
        <v>0</v>
      </c>
      <c r="U11" s="197">
        <v>283.25</v>
      </c>
      <c r="V11" s="197">
        <v>0</v>
      </c>
      <c r="W11" s="197">
        <v>11.12</v>
      </c>
      <c r="X11" s="197">
        <v>24.18</v>
      </c>
      <c r="Y11" s="197">
        <v>0</v>
      </c>
      <c r="Z11">
        <v>0</v>
      </c>
      <c r="AA11" s="197">
        <v>8.59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56.9</v>
      </c>
      <c r="AQ11" s="197">
        <v>6.78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79.47</v>
      </c>
      <c r="L12" s="197">
        <v>31.95</v>
      </c>
      <c r="M12" s="197">
        <v>0</v>
      </c>
      <c r="N12" s="197">
        <v>0</v>
      </c>
      <c r="O12" s="197">
        <v>48.77</v>
      </c>
      <c r="P12" s="197">
        <v>49.66</v>
      </c>
      <c r="Q12" s="197">
        <v>0.97</v>
      </c>
      <c r="R12" s="197">
        <v>4.84</v>
      </c>
      <c r="S12" s="197">
        <v>2.9</v>
      </c>
      <c r="T12" s="197">
        <v>0</v>
      </c>
      <c r="U12" s="197">
        <v>283.25</v>
      </c>
      <c r="V12" s="197">
        <v>0</v>
      </c>
      <c r="W12" s="197">
        <v>11.12</v>
      </c>
      <c r="X12" s="197">
        <v>24.18</v>
      </c>
      <c r="Y12" s="197">
        <v>0</v>
      </c>
      <c r="Z12">
        <v>0</v>
      </c>
      <c r="AA12" s="197">
        <v>8.59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56.9</v>
      </c>
      <c r="AQ12" s="197">
        <v>6.78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58.09</v>
      </c>
      <c r="L13" s="197">
        <v>31.95</v>
      </c>
      <c r="M13" s="197">
        <v>0</v>
      </c>
      <c r="N13" s="197">
        <v>0</v>
      </c>
      <c r="O13" s="197">
        <v>48.77</v>
      </c>
      <c r="P13" s="197">
        <v>49.66</v>
      </c>
      <c r="Q13" s="197">
        <v>0.97</v>
      </c>
      <c r="R13" s="197">
        <v>4.68</v>
      </c>
      <c r="S13" s="197">
        <v>2.9</v>
      </c>
      <c r="T13" s="197">
        <v>0</v>
      </c>
      <c r="U13" s="197">
        <v>283.12</v>
      </c>
      <c r="V13" s="197">
        <v>0</v>
      </c>
      <c r="W13" s="197">
        <v>11.12</v>
      </c>
      <c r="X13" s="197">
        <v>19.22</v>
      </c>
      <c r="Y13" s="197">
        <v>0</v>
      </c>
      <c r="Z13">
        <v>0</v>
      </c>
      <c r="AA13" s="197">
        <v>8.59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44.92</v>
      </c>
      <c r="AQ13" s="197">
        <v>5.15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58.09</v>
      </c>
      <c r="L14" s="197">
        <v>31.95</v>
      </c>
      <c r="M14" s="197">
        <v>0</v>
      </c>
      <c r="N14" s="197">
        <v>0</v>
      </c>
      <c r="O14" s="197">
        <v>48.77</v>
      </c>
      <c r="P14" s="197">
        <v>49.66</v>
      </c>
      <c r="Q14" s="197">
        <v>0.97</v>
      </c>
      <c r="R14" s="197">
        <v>4.84</v>
      </c>
      <c r="S14" s="197">
        <v>2.9</v>
      </c>
      <c r="T14" s="197">
        <v>0</v>
      </c>
      <c r="U14" s="197">
        <v>283.12</v>
      </c>
      <c r="V14" s="197">
        <v>0</v>
      </c>
      <c r="W14" s="197">
        <v>11.12</v>
      </c>
      <c r="X14" s="197">
        <v>24.18</v>
      </c>
      <c r="Y14" s="197">
        <v>0</v>
      </c>
      <c r="Z14">
        <v>0</v>
      </c>
      <c r="AA14" s="197">
        <v>8.59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44.92</v>
      </c>
      <c r="AQ14" s="197">
        <v>5.15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38.39</v>
      </c>
      <c r="L15" s="197">
        <v>31.95</v>
      </c>
      <c r="M15" s="197">
        <v>0</v>
      </c>
      <c r="N15" s="197">
        <v>0</v>
      </c>
      <c r="O15" s="197">
        <v>48.77</v>
      </c>
      <c r="P15" s="197">
        <v>49.66</v>
      </c>
      <c r="Q15" s="197">
        <v>0.97</v>
      </c>
      <c r="R15" s="197">
        <v>4.84</v>
      </c>
      <c r="S15" s="197">
        <v>2.9</v>
      </c>
      <c r="T15" s="197">
        <v>0</v>
      </c>
      <c r="U15" s="197">
        <v>283.12</v>
      </c>
      <c r="V15" s="197">
        <v>0</v>
      </c>
      <c r="W15" s="197">
        <v>11.12</v>
      </c>
      <c r="X15" s="197">
        <v>24.18</v>
      </c>
      <c r="Y15" s="197">
        <v>0</v>
      </c>
      <c r="Z15">
        <v>0</v>
      </c>
      <c r="AA15" s="197">
        <v>8.59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56.9</v>
      </c>
      <c r="AQ15" s="197">
        <v>6.78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37.5</v>
      </c>
      <c r="L16" s="197">
        <v>31.95</v>
      </c>
      <c r="M16" s="197">
        <v>0</v>
      </c>
      <c r="N16" s="197">
        <v>0</v>
      </c>
      <c r="O16" s="197">
        <v>48.77</v>
      </c>
      <c r="P16" s="197">
        <v>49.66</v>
      </c>
      <c r="Q16" s="197">
        <v>0.97</v>
      </c>
      <c r="R16" s="197">
        <v>4.84</v>
      </c>
      <c r="S16" s="197">
        <v>2.9</v>
      </c>
      <c r="T16" s="197">
        <v>0</v>
      </c>
      <c r="U16" s="197">
        <v>283.12</v>
      </c>
      <c r="V16" s="197">
        <v>0</v>
      </c>
      <c r="W16" s="197">
        <v>11.12</v>
      </c>
      <c r="X16" s="197">
        <v>24.18</v>
      </c>
      <c r="Y16" s="197">
        <v>0</v>
      </c>
      <c r="Z16">
        <v>0</v>
      </c>
      <c r="AA16" s="197">
        <v>8.59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56.9</v>
      </c>
      <c r="AQ16" s="197">
        <v>6.78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58.09</v>
      </c>
      <c r="L17" s="197">
        <v>31.95</v>
      </c>
      <c r="M17" s="197">
        <v>0</v>
      </c>
      <c r="N17" s="197">
        <v>0</v>
      </c>
      <c r="O17" s="197">
        <v>48.77</v>
      </c>
      <c r="P17" s="197">
        <v>49.66</v>
      </c>
      <c r="Q17" s="197">
        <v>0.97</v>
      </c>
      <c r="R17" s="197">
        <v>4.84</v>
      </c>
      <c r="S17" s="197">
        <v>2.9</v>
      </c>
      <c r="T17" s="197">
        <v>0</v>
      </c>
      <c r="U17" s="197">
        <v>283.12</v>
      </c>
      <c r="V17" s="197">
        <v>0</v>
      </c>
      <c r="W17" s="197">
        <v>11.12</v>
      </c>
      <c r="X17" s="197">
        <v>24.18</v>
      </c>
      <c r="Y17" s="197">
        <v>0</v>
      </c>
      <c r="Z17">
        <v>0</v>
      </c>
      <c r="AA17" s="197">
        <v>8.59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56.9</v>
      </c>
      <c r="AQ17" s="197">
        <v>6.78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39.01</v>
      </c>
      <c r="L18" s="197">
        <v>31.95</v>
      </c>
      <c r="M18" s="197">
        <v>0</v>
      </c>
      <c r="N18" s="197">
        <v>0</v>
      </c>
      <c r="O18" s="197">
        <v>48.77</v>
      </c>
      <c r="P18" s="197">
        <v>49.66</v>
      </c>
      <c r="Q18" s="197">
        <v>0.97</v>
      </c>
      <c r="R18" s="197">
        <v>4.84</v>
      </c>
      <c r="S18" s="197">
        <v>2.9</v>
      </c>
      <c r="T18" s="197">
        <v>0</v>
      </c>
      <c r="U18" s="197">
        <v>283.12</v>
      </c>
      <c r="V18" s="197">
        <v>0</v>
      </c>
      <c r="W18" s="197">
        <v>11.12</v>
      </c>
      <c r="X18" s="197">
        <v>24.18</v>
      </c>
      <c r="Y18" s="197">
        <v>0</v>
      </c>
      <c r="Z18">
        <v>0</v>
      </c>
      <c r="AA18" s="197">
        <v>8.59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56.9</v>
      </c>
      <c r="AQ18" s="197">
        <v>6.78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37.5</v>
      </c>
      <c r="L19" s="197">
        <v>31.95</v>
      </c>
      <c r="M19" s="197">
        <v>0</v>
      </c>
      <c r="N19" s="197">
        <v>0</v>
      </c>
      <c r="O19" s="197">
        <v>48.77</v>
      </c>
      <c r="P19" s="197">
        <v>49.66</v>
      </c>
      <c r="Q19" s="197">
        <v>0.97</v>
      </c>
      <c r="R19" s="197">
        <v>4.84</v>
      </c>
      <c r="S19" s="197">
        <v>2.9</v>
      </c>
      <c r="T19" s="197">
        <v>0</v>
      </c>
      <c r="U19" s="197">
        <v>283.12</v>
      </c>
      <c r="V19" s="197">
        <v>0</v>
      </c>
      <c r="W19" s="197">
        <v>11.12</v>
      </c>
      <c r="X19" s="197">
        <v>24.18</v>
      </c>
      <c r="Y19" s="197">
        <v>0</v>
      </c>
      <c r="Z19">
        <v>0</v>
      </c>
      <c r="AA19" s="197">
        <v>8.59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56.9</v>
      </c>
      <c r="AQ19" s="197">
        <v>6.78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37.5</v>
      </c>
      <c r="L20" s="197">
        <v>31.95</v>
      </c>
      <c r="M20" s="197">
        <v>0</v>
      </c>
      <c r="N20" s="197">
        <v>0</v>
      </c>
      <c r="O20" s="197">
        <v>48.77</v>
      </c>
      <c r="P20" s="197">
        <v>49.66</v>
      </c>
      <c r="Q20" s="197">
        <v>0.97</v>
      </c>
      <c r="R20" s="197">
        <v>4.84</v>
      </c>
      <c r="S20" s="197">
        <v>2.9</v>
      </c>
      <c r="T20" s="197">
        <v>0</v>
      </c>
      <c r="U20" s="197">
        <v>283.12</v>
      </c>
      <c r="V20" s="197">
        <v>0</v>
      </c>
      <c r="W20" s="197">
        <v>4.84</v>
      </c>
      <c r="X20" s="197">
        <v>24.18</v>
      </c>
      <c r="Y20" s="197">
        <v>0</v>
      </c>
      <c r="Z20">
        <v>0</v>
      </c>
      <c r="AA20" s="197">
        <v>8.59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33.89</v>
      </c>
      <c r="AQ20" s="197">
        <v>6.78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37.5</v>
      </c>
      <c r="L21" s="197">
        <v>31.95</v>
      </c>
      <c r="M21" s="197">
        <v>0</v>
      </c>
      <c r="N21" s="197">
        <v>0</v>
      </c>
      <c r="O21" s="197">
        <v>48.77</v>
      </c>
      <c r="P21" s="197">
        <v>49.66</v>
      </c>
      <c r="Q21" s="197">
        <v>0.97</v>
      </c>
      <c r="R21" s="197">
        <v>4.84</v>
      </c>
      <c r="S21" s="197">
        <v>2.9</v>
      </c>
      <c r="T21" s="197">
        <v>0</v>
      </c>
      <c r="U21" s="197">
        <v>283.12</v>
      </c>
      <c r="V21" s="197">
        <v>0</v>
      </c>
      <c r="W21" s="197">
        <v>4.84</v>
      </c>
      <c r="X21" s="197">
        <v>24.18</v>
      </c>
      <c r="Y21" s="197">
        <v>0</v>
      </c>
      <c r="Z21">
        <v>0</v>
      </c>
      <c r="AA21" s="197">
        <v>8.59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33.89</v>
      </c>
      <c r="AQ21" s="197">
        <v>6.78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37.5</v>
      </c>
      <c r="L22" s="197">
        <v>31.95</v>
      </c>
      <c r="M22" s="197">
        <v>0</v>
      </c>
      <c r="N22" s="197">
        <v>0</v>
      </c>
      <c r="O22" s="197">
        <v>48.77</v>
      </c>
      <c r="P22" s="197">
        <v>49.66</v>
      </c>
      <c r="Q22" s="197">
        <v>0.97</v>
      </c>
      <c r="R22" s="197">
        <v>4.84</v>
      </c>
      <c r="S22" s="197">
        <v>2.9</v>
      </c>
      <c r="T22" s="197">
        <v>0</v>
      </c>
      <c r="U22" s="197">
        <v>283.12</v>
      </c>
      <c r="V22" s="197">
        <v>0</v>
      </c>
      <c r="W22" s="197">
        <v>4.84</v>
      </c>
      <c r="X22" s="197">
        <v>24.18</v>
      </c>
      <c r="Y22" s="197">
        <v>0</v>
      </c>
      <c r="Z22">
        <v>0</v>
      </c>
      <c r="AA22" s="197">
        <v>8.59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33.89</v>
      </c>
      <c r="AQ22" s="197">
        <v>6.78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37.5</v>
      </c>
      <c r="L23" s="197">
        <v>31.95</v>
      </c>
      <c r="M23" s="197">
        <v>0</v>
      </c>
      <c r="N23" s="197">
        <v>0</v>
      </c>
      <c r="O23" s="197">
        <v>48.77</v>
      </c>
      <c r="P23" s="197">
        <v>49.66</v>
      </c>
      <c r="Q23" s="197">
        <v>0.97</v>
      </c>
      <c r="R23" s="197">
        <v>4.84</v>
      </c>
      <c r="S23" s="197">
        <v>2.9</v>
      </c>
      <c r="T23" s="197">
        <v>0</v>
      </c>
      <c r="U23" s="197">
        <v>283.12</v>
      </c>
      <c r="V23" s="197">
        <v>5.0999999999999996</v>
      </c>
      <c r="W23" s="197">
        <v>11.12</v>
      </c>
      <c r="X23" s="197">
        <v>24.18</v>
      </c>
      <c r="Y23" s="197">
        <v>0</v>
      </c>
      <c r="Z23">
        <v>0</v>
      </c>
      <c r="AA23" s="197">
        <v>8.59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56.9</v>
      </c>
      <c r="AQ23" s="197">
        <v>14.75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37.5</v>
      </c>
      <c r="L24" s="197">
        <v>31.95</v>
      </c>
      <c r="M24" s="197">
        <v>0</v>
      </c>
      <c r="N24" s="197">
        <v>0</v>
      </c>
      <c r="O24" s="197">
        <v>48.77</v>
      </c>
      <c r="P24" s="197">
        <v>49.66</v>
      </c>
      <c r="Q24" s="197">
        <v>0.97</v>
      </c>
      <c r="R24" s="197">
        <v>4.84</v>
      </c>
      <c r="S24" s="197">
        <v>2.9</v>
      </c>
      <c r="T24" s="197">
        <v>0</v>
      </c>
      <c r="U24" s="197">
        <v>283.12</v>
      </c>
      <c r="V24" s="197">
        <v>5.0999999999999996</v>
      </c>
      <c r="W24" s="197">
        <v>11.12</v>
      </c>
      <c r="X24" s="197">
        <v>24.18</v>
      </c>
      <c r="Y24" s="197">
        <v>0</v>
      </c>
      <c r="Z24">
        <v>0</v>
      </c>
      <c r="AA24" s="197">
        <v>8.59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56.9</v>
      </c>
      <c r="AQ24" s="197">
        <v>14.75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76.02</v>
      </c>
      <c r="L25" s="197">
        <v>31.95</v>
      </c>
      <c r="M25" s="197">
        <v>0</v>
      </c>
      <c r="N25" s="197">
        <v>3.1</v>
      </c>
      <c r="O25" s="197">
        <v>48.77</v>
      </c>
      <c r="P25" s="197">
        <v>49.66</v>
      </c>
      <c r="Q25" s="197">
        <v>0.97</v>
      </c>
      <c r="R25" s="197">
        <v>4.84</v>
      </c>
      <c r="S25" s="197">
        <v>2.9</v>
      </c>
      <c r="T25" s="197">
        <v>0</v>
      </c>
      <c r="U25" s="197">
        <v>283.12</v>
      </c>
      <c r="V25" s="197">
        <v>5.0999999999999996</v>
      </c>
      <c r="W25" s="197">
        <v>11.12</v>
      </c>
      <c r="X25" s="197">
        <v>24.18</v>
      </c>
      <c r="Y25" s="197">
        <v>0</v>
      </c>
      <c r="Z25">
        <v>0</v>
      </c>
      <c r="AA25" s="197">
        <v>8.59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48.59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56.9</v>
      </c>
      <c r="AQ25" s="197">
        <v>14.75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79.47</v>
      </c>
      <c r="L26" s="197">
        <v>31.95</v>
      </c>
      <c r="M26" s="197">
        <v>0</v>
      </c>
      <c r="N26" s="197">
        <v>5.28</v>
      </c>
      <c r="O26" s="197">
        <v>48.77</v>
      </c>
      <c r="P26" s="197">
        <v>49.66</v>
      </c>
      <c r="Q26" s="197">
        <v>0.97</v>
      </c>
      <c r="R26" s="197">
        <v>4.84</v>
      </c>
      <c r="S26" s="197">
        <v>2.9</v>
      </c>
      <c r="T26" s="197">
        <v>0</v>
      </c>
      <c r="U26" s="197">
        <v>283.12</v>
      </c>
      <c r="V26" s="197">
        <v>5.0999999999999996</v>
      </c>
      <c r="W26" s="197">
        <v>11.12</v>
      </c>
      <c r="X26" s="197">
        <v>24.18</v>
      </c>
      <c r="Y26" s="197">
        <v>0</v>
      </c>
      <c r="Z26">
        <v>0</v>
      </c>
      <c r="AA26" s="197">
        <v>8.59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56.9</v>
      </c>
      <c r="AQ26" s="197">
        <v>14.75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79.47</v>
      </c>
      <c r="L27" s="197">
        <v>31.95</v>
      </c>
      <c r="M27" s="197">
        <v>0</v>
      </c>
      <c r="N27" s="197">
        <v>0</v>
      </c>
      <c r="O27" s="197">
        <v>48.77</v>
      </c>
      <c r="P27" s="197">
        <v>49.66</v>
      </c>
      <c r="Q27" s="197">
        <v>0.97</v>
      </c>
      <c r="R27" s="197">
        <v>4.84</v>
      </c>
      <c r="S27" s="197">
        <v>2.9</v>
      </c>
      <c r="T27" s="197">
        <v>0</v>
      </c>
      <c r="U27" s="197">
        <v>283.12</v>
      </c>
      <c r="V27" s="197">
        <v>5.0999999999999996</v>
      </c>
      <c r="W27" s="197">
        <v>11.12</v>
      </c>
      <c r="X27" s="197">
        <v>24.18</v>
      </c>
      <c r="Y27" s="197">
        <v>0</v>
      </c>
      <c r="Z27">
        <v>0</v>
      </c>
      <c r="AA27" s="197">
        <v>8.59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48.59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56.9</v>
      </c>
      <c r="AQ27" s="197">
        <v>14.75</v>
      </c>
      <c r="AR27" s="197">
        <v>0.28999999999999998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56.24</v>
      </c>
      <c r="L28" s="197">
        <v>31.95</v>
      </c>
      <c r="M28" s="197">
        <v>0</v>
      </c>
      <c r="N28" s="197">
        <v>0</v>
      </c>
      <c r="O28" s="197">
        <v>48.77</v>
      </c>
      <c r="P28" s="197">
        <v>49.66</v>
      </c>
      <c r="Q28" s="197">
        <v>0.97</v>
      </c>
      <c r="R28" s="197">
        <v>4.84</v>
      </c>
      <c r="S28" s="197">
        <v>2.9</v>
      </c>
      <c r="T28" s="197">
        <v>0</v>
      </c>
      <c r="U28" s="197">
        <v>283.12</v>
      </c>
      <c r="V28" s="197">
        <v>5.0999999999999996</v>
      </c>
      <c r="W28" s="197">
        <v>11.12</v>
      </c>
      <c r="X28" s="197">
        <v>24.18</v>
      </c>
      <c r="Y28" s="197">
        <v>0</v>
      </c>
      <c r="Z28">
        <v>0</v>
      </c>
      <c r="AA28" s="197">
        <v>8.59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48.59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56.9</v>
      </c>
      <c r="AQ28" s="197">
        <v>14.75</v>
      </c>
      <c r="AR28" s="197">
        <v>1.46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56.24</v>
      </c>
      <c r="L29" s="197">
        <v>31.95</v>
      </c>
      <c r="M29" s="197">
        <v>0</v>
      </c>
      <c r="N29" s="197">
        <v>12.24</v>
      </c>
      <c r="O29" s="197">
        <v>48.77</v>
      </c>
      <c r="P29" s="197">
        <v>49.66</v>
      </c>
      <c r="Q29" s="197">
        <v>0.97</v>
      </c>
      <c r="R29" s="197">
        <v>4.84</v>
      </c>
      <c r="S29" s="197">
        <v>2.9</v>
      </c>
      <c r="T29" s="197">
        <v>0</v>
      </c>
      <c r="U29" s="197">
        <v>283.12</v>
      </c>
      <c r="V29" s="197">
        <v>5.0999999999999996</v>
      </c>
      <c r="W29" s="197">
        <v>11.12</v>
      </c>
      <c r="X29" s="197">
        <v>24.18</v>
      </c>
      <c r="Y29" s="197">
        <v>0</v>
      </c>
      <c r="Z29">
        <v>0</v>
      </c>
      <c r="AA29" s="197">
        <v>8.59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48.59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56.9</v>
      </c>
      <c r="AQ29" s="197">
        <v>14.75</v>
      </c>
      <c r="AR29" s="197">
        <v>4.68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56.24</v>
      </c>
      <c r="L30" s="197">
        <v>31.95</v>
      </c>
      <c r="M30" s="197">
        <v>0</v>
      </c>
      <c r="N30" s="197">
        <v>13.94</v>
      </c>
      <c r="O30" s="197">
        <v>48.77</v>
      </c>
      <c r="P30" s="197">
        <v>49.66</v>
      </c>
      <c r="Q30" s="197">
        <v>0.97</v>
      </c>
      <c r="R30" s="197">
        <v>4.84</v>
      </c>
      <c r="S30" s="197">
        <v>2.9</v>
      </c>
      <c r="T30" s="197">
        <v>0</v>
      </c>
      <c r="U30" s="197">
        <v>283.12</v>
      </c>
      <c r="V30" s="197">
        <v>5.0999999999999996</v>
      </c>
      <c r="W30" s="197">
        <v>11.12</v>
      </c>
      <c r="X30" s="197">
        <v>24.18</v>
      </c>
      <c r="Y30" s="197">
        <v>0</v>
      </c>
      <c r="Z30">
        <v>0</v>
      </c>
      <c r="AA30" s="197">
        <v>8.59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48.59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56.9</v>
      </c>
      <c r="AQ30" s="197">
        <v>14.75</v>
      </c>
      <c r="AR30" s="197">
        <v>14.28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56.24</v>
      </c>
      <c r="L31" s="197">
        <v>31.95</v>
      </c>
      <c r="M31" s="197">
        <v>0</v>
      </c>
      <c r="N31" s="197">
        <v>13.94</v>
      </c>
      <c r="O31" s="197">
        <v>48.77</v>
      </c>
      <c r="P31" s="197">
        <v>49.66</v>
      </c>
      <c r="Q31" s="197">
        <v>0.97</v>
      </c>
      <c r="R31" s="197">
        <v>4.84</v>
      </c>
      <c r="S31" s="197">
        <v>2.9</v>
      </c>
      <c r="T31" s="197">
        <v>0</v>
      </c>
      <c r="U31" s="197">
        <v>283.12</v>
      </c>
      <c r="V31" s="197">
        <v>5.0999999999999996</v>
      </c>
      <c r="W31" s="197">
        <v>11.12</v>
      </c>
      <c r="X31" s="197">
        <v>24.18</v>
      </c>
      <c r="Y31" s="197">
        <v>0</v>
      </c>
      <c r="Z31">
        <v>0</v>
      </c>
      <c r="AA31" s="197">
        <v>8.59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48.59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56.9</v>
      </c>
      <c r="AQ31" s="197">
        <v>14.75</v>
      </c>
      <c r="AR31" s="197">
        <v>15.85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79.47</v>
      </c>
      <c r="L32" s="197">
        <v>31.95</v>
      </c>
      <c r="M32" s="197">
        <v>0</v>
      </c>
      <c r="N32" s="197">
        <v>13.94</v>
      </c>
      <c r="O32" s="197">
        <v>48.77</v>
      </c>
      <c r="P32" s="197">
        <v>49.66</v>
      </c>
      <c r="Q32" s="197">
        <v>0.97</v>
      </c>
      <c r="R32" s="197">
        <v>4.84</v>
      </c>
      <c r="S32" s="197">
        <v>2.9</v>
      </c>
      <c r="T32" s="197">
        <v>0</v>
      </c>
      <c r="U32" s="197">
        <v>283.12</v>
      </c>
      <c r="V32" s="197">
        <v>5.0999999999999996</v>
      </c>
      <c r="W32" s="197">
        <v>11.12</v>
      </c>
      <c r="X32" s="197">
        <v>24.18</v>
      </c>
      <c r="Y32" s="197">
        <v>0</v>
      </c>
      <c r="Z32">
        <v>0</v>
      </c>
      <c r="AA32" s="197">
        <v>8.59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48.59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56.9</v>
      </c>
      <c r="AQ32" s="197">
        <v>14.75</v>
      </c>
      <c r="AR32" s="197">
        <v>16.850000000000001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79.47</v>
      </c>
      <c r="L33" s="197">
        <v>48.41</v>
      </c>
      <c r="M33" s="197">
        <v>0</v>
      </c>
      <c r="N33" s="197">
        <v>13.94</v>
      </c>
      <c r="O33" s="197">
        <v>48.77</v>
      </c>
      <c r="P33" s="197">
        <v>49.66</v>
      </c>
      <c r="Q33" s="197">
        <v>0.97</v>
      </c>
      <c r="R33" s="197">
        <v>4.84</v>
      </c>
      <c r="S33" s="197">
        <v>2.9</v>
      </c>
      <c r="T33" s="197">
        <v>0</v>
      </c>
      <c r="U33" s="197">
        <v>283.12</v>
      </c>
      <c r="V33" s="197">
        <v>5.0999999999999996</v>
      </c>
      <c r="W33" s="197">
        <v>11.12</v>
      </c>
      <c r="X33" s="197">
        <v>24.18</v>
      </c>
      <c r="Y33" s="197">
        <v>0</v>
      </c>
      <c r="Z33">
        <v>0</v>
      </c>
      <c r="AA33" s="197">
        <v>8.59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56.9</v>
      </c>
      <c r="AQ33" s="197">
        <v>14.75</v>
      </c>
      <c r="AR33" s="197">
        <v>18.850000000000001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79.47</v>
      </c>
      <c r="L34" s="197">
        <v>31.95</v>
      </c>
      <c r="M34" s="197">
        <v>0</v>
      </c>
      <c r="N34" s="197">
        <v>13.94</v>
      </c>
      <c r="O34" s="197">
        <v>48.77</v>
      </c>
      <c r="P34" s="197">
        <v>49.66</v>
      </c>
      <c r="Q34" s="197">
        <v>0.97</v>
      </c>
      <c r="R34" s="197">
        <v>4.84</v>
      </c>
      <c r="S34" s="197">
        <v>2.9</v>
      </c>
      <c r="T34" s="197">
        <v>0</v>
      </c>
      <c r="U34" s="197">
        <v>283.12</v>
      </c>
      <c r="V34" s="197">
        <v>5.0999999999999996</v>
      </c>
      <c r="W34" s="197">
        <v>11.12</v>
      </c>
      <c r="X34" s="197">
        <v>24.18</v>
      </c>
      <c r="Y34" s="197">
        <v>0</v>
      </c>
      <c r="Z34">
        <v>0</v>
      </c>
      <c r="AA34" s="197">
        <v>8.59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56.9</v>
      </c>
      <c r="AQ34" s="197">
        <v>14.75</v>
      </c>
      <c r="AR34" s="197">
        <v>18.850000000000001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71.17</v>
      </c>
      <c r="L35" s="197">
        <v>31.95</v>
      </c>
      <c r="M35" s="197">
        <v>0</v>
      </c>
      <c r="N35" s="197">
        <v>13.94</v>
      </c>
      <c r="O35" s="197">
        <v>48.77</v>
      </c>
      <c r="P35" s="197">
        <v>49.66</v>
      </c>
      <c r="Q35" s="197">
        <v>0.97</v>
      </c>
      <c r="R35" s="197">
        <v>2.9</v>
      </c>
      <c r="S35" s="197">
        <v>2.9</v>
      </c>
      <c r="T35" s="197">
        <v>0</v>
      </c>
      <c r="U35" s="197">
        <v>283.12</v>
      </c>
      <c r="V35" s="197">
        <v>0</v>
      </c>
      <c r="W35" s="197">
        <v>11.12</v>
      </c>
      <c r="X35" s="197">
        <v>24.18</v>
      </c>
      <c r="Y35" s="197">
        <v>0</v>
      </c>
      <c r="Z35">
        <v>0</v>
      </c>
      <c r="AA35" s="197">
        <v>8.59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56.9</v>
      </c>
      <c r="AQ35" s="197">
        <v>14.75</v>
      </c>
      <c r="AR35" s="197">
        <v>18.850000000000001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38.729999999999997</v>
      </c>
      <c r="L36" s="197">
        <v>31.95</v>
      </c>
      <c r="M36" s="197">
        <v>0</v>
      </c>
      <c r="N36" s="197">
        <v>13.94</v>
      </c>
      <c r="O36" s="197">
        <v>48.77</v>
      </c>
      <c r="P36" s="197">
        <v>49.66</v>
      </c>
      <c r="Q36" s="197">
        <v>0.97</v>
      </c>
      <c r="R36" s="197">
        <v>2.9</v>
      </c>
      <c r="S36" s="197">
        <v>2.9</v>
      </c>
      <c r="T36" s="197">
        <v>0</v>
      </c>
      <c r="U36" s="197">
        <v>283.12</v>
      </c>
      <c r="V36" s="197">
        <v>0</v>
      </c>
      <c r="W36" s="197">
        <v>11.12</v>
      </c>
      <c r="X36" s="197">
        <v>24.18</v>
      </c>
      <c r="Y36" s="197">
        <v>0</v>
      </c>
      <c r="Z36">
        <v>0</v>
      </c>
      <c r="AA36" s="197">
        <v>8.59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56.9</v>
      </c>
      <c r="AQ36" s="197">
        <v>14.75</v>
      </c>
      <c r="AR36" s="197">
        <v>18.850000000000001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38.729999999999997</v>
      </c>
      <c r="L37" s="197">
        <v>31.95</v>
      </c>
      <c r="M37" s="197">
        <v>0</v>
      </c>
      <c r="N37" s="197">
        <v>13.94</v>
      </c>
      <c r="O37" s="197">
        <v>48.77</v>
      </c>
      <c r="P37" s="197">
        <v>49.66</v>
      </c>
      <c r="Q37" s="197">
        <v>0.97</v>
      </c>
      <c r="R37" s="197">
        <v>2.9</v>
      </c>
      <c r="S37" s="197">
        <v>2.9</v>
      </c>
      <c r="T37" s="197">
        <v>0</v>
      </c>
      <c r="U37" s="197">
        <v>283.12</v>
      </c>
      <c r="V37" s="197">
        <v>0</v>
      </c>
      <c r="W37" s="197">
        <v>11.12</v>
      </c>
      <c r="X37" s="197">
        <v>24.18</v>
      </c>
      <c r="Y37" s="197">
        <v>0</v>
      </c>
      <c r="Z37">
        <v>0</v>
      </c>
      <c r="AA37" s="197">
        <v>8.59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56.9</v>
      </c>
      <c r="AQ37" s="197">
        <v>14.4</v>
      </c>
      <c r="AR37" s="197">
        <v>18.850000000000001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38.729999999999997</v>
      </c>
      <c r="L38" s="197">
        <v>31.95</v>
      </c>
      <c r="M38" s="197">
        <v>0</v>
      </c>
      <c r="N38" s="197">
        <v>13.94</v>
      </c>
      <c r="O38" s="197">
        <v>48.77</v>
      </c>
      <c r="P38" s="197">
        <v>49.66</v>
      </c>
      <c r="Q38" s="197">
        <v>0.97</v>
      </c>
      <c r="R38" s="197">
        <v>2.9</v>
      </c>
      <c r="S38" s="197">
        <v>2.9</v>
      </c>
      <c r="T38" s="197">
        <v>0</v>
      </c>
      <c r="U38" s="197">
        <v>283.12</v>
      </c>
      <c r="V38" s="197">
        <v>0</v>
      </c>
      <c r="W38" s="197">
        <v>11.12</v>
      </c>
      <c r="X38" s="197">
        <v>24.18</v>
      </c>
      <c r="Y38" s="197">
        <v>0</v>
      </c>
      <c r="Z38">
        <v>0</v>
      </c>
      <c r="AA38" s="197">
        <v>8.59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56.9</v>
      </c>
      <c r="AQ38" s="197">
        <v>14.4</v>
      </c>
      <c r="AR38" s="197">
        <v>19.75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38.729999999999997</v>
      </c>
      <c r="L39" s="197">
        <v>31.95</v>
      </c>
      <c r="M39" s="197">
        <v>0</v>
      </c>
      <c r="N39" s="197">
        <v>13.94</v>
      </c>
      <c r="O39" s="197">
        <v>48.77</v>
      </c>
      <c r="P39" s="197">
        <v>49.66</v>
      </c>
      <c r="Q39" s="197">
        <v>0.97</v>
      </c>
      <c r="R39" s="197">
        <v>2.9</v>
      </c>
      <c r="S39" s="197">
        <v>2.9</v>
      </c>
      <c r="T39" s="197">
        <v>0</v>
      </c>
      <c r="U39" s="197">
        <v>283.12</v>
      </c>
      <c r="V39" s="197">
        <v>0</v>
      </c>
      <c r="W39" s="197">
        <v>11.12</v>
      </c>
      <c r="X39" s="197">
        <v>24.18</v>
      </c>
      <c r="Y39" s="197">
        <v>0</v>
      </c>
      <c r="Z39">
        <v>0</v>
      </c>
      <c r="AA39" s="197">
        <v>8.59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56.9</v>
      </c>
      <c r="AQ39" s="197">
        <v>14.4</v>
      </c>
      <c r="AR39" s="197">
        <v>19.75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38.729999999999997</v>
      </c>
      <c r="L40" s="197">
        <v>38.729999999999997</v>
      </c>
      <c r="M40" s="197">
        <v>0</v>
      </c>
      <c r="N40" s="197">
        <v>13.94</v>
      </c>
      <c r="O40" s="197">
        <v>48.77</v>
      </c>
      <c r="P40" s="197">
        <v>49.66</v>
      </c>
      <c r="Q40" s="197">
        <v>0.97</v>
      </c>
      <c r="R40" s="197">
        <v>2.9</v>
      </c>
      <c r="S40" s="197">
        <v>2.9</v>
      </c>
      <c r="T40" s="197">
        <v>0</v>
      </c>
      <c r="U40" s="197">
        <v>283.12</v>
      </c>
      <c r="V40" s="197">
        <v>0</v>
      </c>
      <c r="W40" s="197">
        <v>11.12</v>
      </c>
      <c r="X40" s="197">
        <v>24.18</v>
      </c>
      <c r="Y40" s="197">
        <v>0</v>
      </c>
      <c r="Z40">
        <v>0</v>
      </c>
      <c r="AA40" s="197">
        <v>8.59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56.9</v>
      </c>
      <c r="AQ40" s="197">
        <v>14.4</v>
      </c>
      <c r="AR40" s="197">
        <v>23.75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37.5</v>
      </c>
      <c r="L41" s="197">
        <v>31.95</v>
      </c>
      <c r="M41" s="197">
        <v>0</v>
      </c>
      <c r="N41" s="197">
        <v>14.4</v>
      </c>
      <c r="O41" s="197">
        <v>48.77</v>
      </c>
      <c r="P41" s="197">
        <v>49.66</v>
      </c>
      <c r="Q41" s="197">
        <v>0.97</v>
      </c>
      <c r="R41" s="197">
        <v>2.9</v>
      </c>
      <c r="S41" s="197">
        <v>2.9</v>
      </c>
      <c r="T41" s="197">
        <v>0</v>
      </c>
      <c r="U41" s="197">
        <v>283.12</v>
      </c>
      <c r="V41" s="197">
        <v>0</v>
      </c>
      <c r="W41" s="197">
        <v>4.84</v>
      </c>
      <c r="X41" s="197">
        <v>24.18</v>
      </c>
      <c r="Y41" s="197">
        <v>0</v>
      </c>
      <c r="Z41">
        <v>0</v>
      </c>
      <c r="AA41" s="197">
        <v>8.59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60.83</v>
      </c>
      <c r="AQ41" s="197">
        <v>13.33</v>
      </c>
      <c r="AR41" s="197">
        <v>23.75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32.57</v>
      </c>
      <c r="L42" s="197">
        <v>31.95</v>
      </c>
      <c r="M42" s="197">
        <v>0</v>
      </c>
      <c r="N42" s="197">
        <v>14.4</v>
      </c>
      <c r="O42" s="197">
        <v>48.77</v>
      </c>
      <c r="P42" s="197">
        <v>49.66</v>
      </c>
      <c r="Q42" s="197">
        <v>0.97</v>
      </c>
      <c r="R42" s="197">
        <v>2.9</v>
      </c>
      <c r="S42" s="197">
        <v>2.9</v>
      </c>
      <c r="T42" s="197">
        <v>0</v>
      </c>
      <c r="U42" s="197">
        <v>283.12</v>
      </c>
      <c r="V42" s="197">
        <v>0</v>
      </c>
      <c r="W42" s="197">
        <v>4.84</v>
      </c>
      <c r="X42" s="197">
        <v>24.18</v>
      </c>
      <c r="Y42" s="197">
        <v>0</v>
      </c>
      <c r="Z42">
        <v>0</v>
      </c>
      <c r="AA42" s="197">
        <v>8.59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60.83</v>
      </c>
      <c r="AQ42" s="197">
        <v>13.33</v>
      </c>
      <c r="AR42" s="197">
        <v>23.75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37.5</v>
      </c>
      <c r="L43" s="197">
        <v>31.95</v>
      </c>
      <c r="M43" s="197">
        <v>0</v>
      </c>
      <c r="N43" s="197">
        <v>14.4</v>
      </c>
      <c r="O43" s="197">
        <v>48.77</v>
      </c>
      <c r="P43" s="197">
        <v>49.66</v>
      </c>
      <c r="Q43" s="197">
        <v>0.97</v>
      </c>
      <c r="R43" s="197">
        <v>2.9</v>
      </c>
      <c r="S43" s="197">
        <v>2.9</v>
      </c>
      <c r="T43" s="197">
        <v>0</v>
      </c>
      <c r="U43" s="197">
        <v>283.12</v>
      </c>
      <c r="V43" s="197">
        <v>0</v>
      </c>
      <c r="W43" s="197">
        <v>4.84</v>
      </c>
      <c r="X43" s="197">
        <v>24.18</v>
      </c>
      <c r="Y43" s="197">
        <v>0</v>
      </c>
      <c r="Z43">
        <v>0</v>
      </c>
      <c r="AA43" s="197">
        <v>8.32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29.05</v>
      </c>
      <c r="AQ43" s="197">
        <v>6.78</v>
      </c>
      <c r="AR43" s="197">
        <v>23.75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37.5</v>
      </c>
      <c r="L44" s="197">
        <v>31.95</v>
      </c>
      <c r="M44" s="197">
        <v>0</v>
      </c>
      <c r="N44" s="197">
        <v>14.4</v>
      </c>
      <c r="O44" s="197">
        <v>48.77</v>
      </c>
      <c r="P44" s="197">
        <v>49.66</v>
      </c>
      <c r="Q44" s="197">
        <v>0.97</v>
      </c>
      <c r="R44" s="197">
        <v>2.9</v>
      </c>
      <c r="S44" s="197">
        <v>2.9</v>
      </c>
      <c r="T44" s="197">
        <v>0</v>
      </c>
      <c r="U44" s="197">
        <v>283.12</v>
      </c>
      <c r="V44" s="197">
        <v>0</v>
      </c>
      <c r="W44" s="197">
        <v>4.84</v>
      </c>
      <c r="X44" s="197">
        <v>24.18</v>
      </c>
      <c r="Y44" s="197">
        <v>0</v>
      </c>
      <c r="Z44">
        <v>0</v>
      </c>
      <c r="AA44" s="197">
        <v>8.32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29.05</v>
      </c>
      <c r="AQ44" s="197">
        <v>6.78</v>
      </c>
      <c r="AR44" s="197">
        <v>23.75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37.5</v>
      </c>
      <c r="L45" s="197">
        <v>31.95</v>
      </c>
      <c r="M45" s="197">
        <v>0</v>
      </c>
      <c r="N45" s="197">
        <v>13.94</v>
      </c>
      <c r="O45" s="197">
        <v>48.77</v>
      </c>
      <c r="P45" s="197">
        <v>49.66</v>
      </c>
      <c r="Q45" s="197">
        <v>0.97</v>
      </c>
      <c r="R45" s="197">
        <v>2.9</v>
      </c>
      <c r="S45" s="197">
        <v>2.9</v>
      </c>
      <c r="T45" s="197">
        <v>0</v>
      </c>
      <c r="U45" s="197">
        <v>283.12</v>
      </c>
      <c r="V45" s="197">
        <v>0</v>
      </c>
      <c r="W45" s="197">
        <v>4.84</v>
      </c>
      <c r="X45" s="197">
        <v>24.18</v>
      </c>
      <c r="Y45" s="197">
        <v>0</v>
      </c>
      <c r="Z45">
        <v>0</v>
      </c>
      <c r="AA45" s="197">
        <v>8.32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29.05</v>
      </c>
      <c r="AQ45" s="197">
        <v>6.78</v>
      </c>
      <c r="AR45" s="197">
        <v>23.75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37.5</v>
      </c>
      <c r="L46" s="197">
        <v>31.95</v>
      </c>
      <c r="M46" s="197">
        <v>0</v>
      </c>
      <c r="N46" s="197">
        <v>13.94</v>
      </c>
      <c r="O46" s="197">
        <v>48.77</v>
      </c>
      <c r="P46" s="197">
        <v>49.66</v>
      </c>
      <c r="Q46" s="197">
        <v>0.97</v>
      </c>
      <c r="R46" s="197">
        <v>2.9</v>
      </c>
      <c r="S46" s="197">
        <v>2.9</v>
      </c>
      <c r="T46" s="197">
        <v>0</v>
      </c>
      <c r="U46" s="197">
        <v>283.12</v>
      </c>
      <c r="V46" s="197">
        <v>0</v>
      </c>
      <c r="W46" s="197">
        <v>4.84</v>
      </c>
      <c r="X46" s="197">
        <v>24.18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29.05</v>
      </c>
      <c r="AQ46" s="197">
        <v>6.78</v>
      </c>
      <c r="AR46" s="197">
        <v>23.75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34.46</v>
      </c>
      <c r="L47" s="197">
        <v>31.95</v>
      </c>
      <c r="M47" s="197">
        <v>0</v>
      </c>
      <c r="N47" s="197">
        <v>13.94</v>
      </c>
      <c r="O47" s="197">
        <v>48.77</v>
      </c>
      <c r="P47" s="197">
        <v>49.66</v>
      </c>
      <c r="Q47" s="197">
        <v>0.97</v>
      </c>
      <c r="R47" s="197">
        <v>2.9</v>
      </c>
      <c r="S47" s="197">
        <v>2.9</v>
      </c>
      <c r="T47" s="197">
        <v>0</v>
      </c>
      <c r="U47" s="197">
        <v>283.12</v>
      </c>
      <c r="V47" s="197">
        <v>0</v>
      </c>
      <c r="W47" s="197">
        <v>4.84</v>
      </c>
      <c r="X47" s="197">
        <v>24.18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29.05</v>
      </c>
      <c r="AQ47" s="197">
        <v>6.78</v>
      </c>
      <c r="AR47" s="197">
        <v>23.75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37.5</v>
      </c>
      <c r="L48" s="197">
        <v>31.95</v>
      </c>
      <c r="M48" s="197">
        <v>0</v>
      </c>
      <c r="N48" s="197">
        <v>13.94</v>
      </c>
      <c r="O48" s="197">
        <v>48.77</v>
      </c>
      <c r="P48" s="197">
        <v>49.66</v>
      </c>
      <c r="Q48" s="197">
        <v>0.97</v>
      </c>
      <c r="R48" s="197">
        <v>2.9</v>
      </c>
      <c r="S48" s="197">
        <v>2.9</v>
      </c>
      <c r="T48" s="197">
        <v>0</v>
      </c>
      <c r="U48" s="197">
        <v>283.12</v>
      </c>
      <c r="V48" s="197">
        <v>0</v>
      </c>
      <c r="W48" s="197">
        <v>4.6900000000000004</v>
      </c>
      <c r="X48" s="197">
        <v>24.18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29.05</v>
      </c>
      <c r="AQ48" s="197">
        <v>6.56</v>
      </c>
      <c r="AR48" s="197">
        <v>23.75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36.31</v>
      </c>
      <c r="L49" s="197">
        <v>31.95</v>
      </c>
      <c r="M49" s="197">
        <v>0</v>
      </c>
      <c r="N49" s="197">
        <v>13.94</v>
      </c>
      <c r="O49" s="197">
        <v>48.77</v>
      </c>
      <c r="P49" s="197">
        <v>49.66</v>
      </c>
      <c r="Q49" s="197">
        <v>2.4</v>
      </c>
      <c r="R49" s="197">
        <v>4.84</v>
      </c>
      <c r="S49" s="197">
        <v>2.9</v>
      </c>
      <c r="T49" s="197">
        <v>0</v>
      </c>
      <c r="U49" s="197">
        <v>283.12</v>
      </c>
      <c r="V49" s="197">
        <v>0</v>
      </c>
      <c r="W49" s="197">
        <v>4.6900000000000004</v>
      </c>
      <c r="X49" s="197">
        <v>24.18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29.05</v>
      </c>
      <c r="AQ49" s="197">
        <v>6.56</v>
      </c>
      <c r="AR49" s="197">
        <v>23.75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36.31</v>
      </c>
      <c r="L50" s="197">
        <v>31.95</v>
      </c>
      <c r="M50" s="197">
        <v>0</v>
      </c>
      <c r="N50" s="197">
        <v>13.94</v>
      </c>
      <c r="O50" s="197">
        <v>48.77</v>
      </c>
      <c r="P50" s="197">
        <v>49.66</v>
      </c>
      <c r="Q50" s="197">
        <v>2.46</v>
      </c>
      <c r="R50" s="197">
        <v>4.84</v>
      </c>
      <c r="S50" s="197">
        <v>2.9</v>
      </c>
      <c r="T50" s="197">
        <v>0</v>
      </c>
      <c r="U50" s="197">
        <v>283.12</v>
      </c>
      <c r="V50" s="197">
        <v>0</v>
      </c>
      <c r="W50" s="197">
        <v>4.6900000000000004</v>
      </c>
      <c r="X50" s="197">
        <v>24.18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29.05</v>
      </c>
      <c r="AQ50" s="197">
        <v>6.56</v>
      </c>
      <c r="AR50" s="197">
        <v>23.75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36.31</v>
      </c>
      <c r="L51" s="197">
        <v>31.95</v>
      </c>
      <c r="M51" s="197">
        <v>0</v>
      </c>
      <c r="N51" s="197">
        <v>13.94</v>
      </c>
      <c r="O51" s="197">
        <v>48.77</v>
      </c>
      <c r="P51" s="197">
        <v>49.66</v>
      </c>
      <c r="Q51" s="197">
        <v>2.46</v>
      </c>
      <c r="R51" s="197">
        <v>4.84</v>
      </c>
      <c r="S51" s="197">
        <v>2.9</v>
      </c>
      <c r="T51" s="197">
        <v>0</v>
      </c>
      <c r="U51" s="197">
        <v>283.12</v>
      </c>
      <c r="V51" s="197">
        <v>0</v>
      </c>
      <c r="W51" s="197">
        <v>4.6900000000000004</v>
      </c>
      <c r="X51" s="197">
        <v>24.18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29.05</v>
      </c>
      <c r="AQ51" s="197">
        <v>6.56</v>
      </c>
      <c r="AR51" s="197">
        <v>23.75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36.31</v>
      </c>
      <c r="L52" s="197">
        <v>31.95</v>
      </c>
      <c r="M52" s="197">
        <v>0</v>
      </c>
      <c r="N52" s="197">
        <v>13.94</v>
      </c>
      <c r="O52" s="197">
        <v>48.77</v>
      </c>
      <c r="P52" s="197">
        <v>49.66</v>
      </c>
      <c r="Q52" s="197">
        <v>2.46</v>
      </c>
      <c r="R52" s="197">
        <v>4.84</v>
      </c>
      <c r="S52" s="197">
        <v>2.9</v>
      </c>
      <c r="T52" s="197">
        <v>0</v>
      </c>
      <c r="U52" s="197">
        <v>283.12</v>
      </c>
      <c r="V52" s="197">
        <v>0</v>
      </c>
      <c r="W52" s="197">
        <v>4.6900000000000004</v>
      </c>
      <c r="X52" s="197">
        <v>24.18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29.05</v>
      </c>
      <c r="AQ52" s="197">
        <v>6.56</v>
      </c>
      <c r="AR52" s="197">
        <v>23.75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36.31</v>
      </c>
      <c r="L53" s="197">
        <v>31.95</v>
      </c>
      <c r="M53" s="197">
        <v>0</v>
      </c>
      <c r="N53" s="197">
        <v>13.94</v>
      </c>
      <c r="O53" s="197">
        <v>48.77</v>
      </c>
      <c r="P53" s="197">
        <v>49.66</v>
      </c>
      <c r="Q53" s="197">
        <v>2.46</v>
      </c>
      <c r="R53" s="197">
        <v>4.84</v>
      </c>
      <c r="S53" s="197">
        <v>2.9</v>
      </c>
      <c r="T53" s="197">
        <v>0</v>
      </c>
      <c r="U53" s="197">
        <v>283.12</v>
      </c>
      <c r="V53" s="197">
        <v>0</v>
      </c>
      <c r="W53" s="197">
        <v>4.6900000000000004</v>
      </c>
      <c r="X53" s="197">
        <v>24.18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29.05</v>
      </c>
      <c r="AQ53" s="197">
        <v>6.56</v>
      </c>
      <c r="AR53" s="197">
        <v>23.75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36.31</v>
      </c>
      <c r="L54" s="197">
        <v>31.95</v>
      </c>
      <c r="M54" s="197">
        <v>0</v>
      </c>
      <c r="N54" s="197">
        <v>13.94</v>
      </c>
      <c r="O54" s="197">
        <v>48.77</v>
      </c>
      <c r="P54" s="197">
        <v>49.66</v>
      </c>
      <c r="Q54" s="197">
        <v>2.46</v>
      </c>
      <c r="R54" s="197">
        <v>4.84</v>
      </c>
      <c r="S54" s="197">
        <v>2.9</v>
      </c>
      <c r="T54" s="197">
        <v>0</v>
      </c>
      <c r="U54" s="197">
        <v>283.12</v>
      </c>
      <c r="V54" s="197">
        <v>0</v>
      </c>
      <c r="W54" s="197">
        <v>4.6900000000000004</v>
      </c>
      <c r="X54" s="197">
        <v>24.18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29.05</v>
      </c>
      <c r="AQ54" s="197">
        <v>6.56</v>
      </c>
      <c r="AR54" s="197">
        <v>23.75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36.31</v>
      </c>
      <c r="L55" s="197">
        <v>31.95</v>
      </c>
      <c r="M55" s="197">
        <v>0</v>
      </c>
      <c r="N55" s="197">
        <v>13.94</v>
      </c>
      <c r="O55" s="197">
        <v>48.77</v>
      </c>
      <c r="P55" s="197">
        <v>49.66</v>
      </c>
      <c r="Q55" s="197">
        <v>2.46</v>
      </c>
      <c r="R55" s="197">
        <v>4.84</v>
      </c>
      <c r="S55" s="197">
        <v>2.9</v>
      </c>
      <c r="T55" s="197">
        <v>0</v>
      </c>
      <c r="U55" s="197">
        <v>283.12</v>
      </c>
      <c r="V55" s="197">
        <v>0</v>
      </c>
      <c r="W55" s="197">
        <v>4.6900000000000004</v>
      </c>
      <c r="X55" s="197">
        <v>24.18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29.05</v>
      </c>
      <c r="AQ55" s="197">
        <v>6.56</v>
      </c>
      <c r="AR55" s="197">
        <v>23.75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36.31</v>
      </c>
      <c r="L56" s="197">
        <v>31.95</v>
      </c>
      <c r="M56" s="197">
        <v>0</v>
      </c>
      <c r="N56" s="197">
        <v>13.94</v>
      </c>
      <c r="O56" s="197">
        <v>48.77</v>
      </c>
      <c r="P56" s="197">
        <v>49.66</v>
      </c>
      <c r="Q56" s="197">
        <v>2.46</v>
      </c>
      <c r="R56" s="197">
        <v>4.84</v>
      </c>
      <c r="S56" s="197">
        <v>2.9</v>
      </c>
      <c r="T56" s="197">
        <v>0</v>
      </c>
      <c r="U56" s="197">
        <v>283.12</v>
      </c>
      <c r="V56" s="197">
        <v>0</v>
      </c>
      <c r="W56" s="197">
        <v>4.6900000000000004</v>
      </c>
      <c r="X56" s="197">
        <v>24.18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29.05</v>
      </c>
      <c r="AQ56" s="197">
        <v>6.56</v>
      </c>
      <c r="AR56" s="197">
        <v>23.75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36.31</v>
      </c>
      <c r="L57" s="197">
        <v>31.95</v>
      </c>
      <c r="M57" s="197">
        <v>0</v>
      </c>
      <c r="N57" s="197">
        <v>13.94</v>
      </c>
      <c r="O57" s="197">
        <v>48.77</v>
      </c>
      <c r="P57" s="197">
        <v>49.66</v>
      </c>
      <c r="Q57" s="197">
        <v>2.46</v>
      </c>
      <c r="R57" s="197">
        <v>4.84</v>
      </c>
      <c r="S57" s="197">
        <v>2.9</v>
      </c>
      <c r="T57" s="197">
        <v>0</v>
      </c>
      <c r="U57" s="197">
        <v>283.12</v>
      </c>
      <c r="V57" s="197">
        <v>0</v>
      </c>
      <c r="W57" s="197">
        <v>4.6900000000000004</v>
      </c>
      <c r="X57" s="197">
        <v>24.18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29.05</v>
      </c>
      <c r="AQ57" s="197">
        <v>6.35</v>
      </c>
      <c r="AR57" s="197">
        <v>23.75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36.31</v>
      </c>
      <c r="L58" s="197">
        <v>31.95</v>
      </c>
      <c r="M58" s="197">
        <v>0</v>
      </c>
      <c r="N58" s="197">
        <v>13.94</v>
      </c>
      <c r="O58" s="197">
        <v>48.77</v>
      </c>
      <c r="P58" s="197">
        <v>49.66</v>
      </c>
      <c r="Q58" s="197">
        <v>2.46</v>
      </c>
      <c r="R58" s="197">
        <v>4.84</v>
      </c>
      <c r="S58" s="197">
        <v>2.9</v>
      </c>
      <c r="T58" s="197">
        <v>0</v>
      </c>
      <c r="U58" s="197">
        <v>283.12</v>
      </c>
      <c r="V58" s="197">
        <v>0</v>
      </c>
      <c r="W58" s="197">
        <v>4.6900000000000004</v>
      </c>
      <c r="X58" s="197">
        <v>22.32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29.05</v>
      </c>
      <c r="AQ58" s="197">
        <v>6.35</v>
      </c>
      <c r="AR58" s="197">
        <v>23.75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36.31</v>
      </c>
      <c r="L59" s="197">
        <v>31.95</v>
      </c>
      <c r="M59" s="197">
        <v>0</v>
      </c>
      <c r="N59" s="197">
        <v>13.94</v>
      </c>
      <c r="O59" s="197">
        <v>48.77</v>
      </c>
      <c r="P59" s="197">
        <v>49.66</v>
      </c>
      <c r="Q59" s="197">
        <v>0.94</v>
      </c>
      <c r="R59" s="197">
        <v>4.54</v>
      </c>
      <c r="S59" s="197">
        <v>2.72</v>
      </c>
      <c r="T59" s="197">
        <v>0</v>
      </c>
      <c r="U59" s="197">
        <v>283.12</v>
      </c>
      <c r="V59" s="197">
        <v>0</v>
      </c>
      <c r="W59" s="197">
        <v>4.6900000000000004</v>
      </c>
      <c r="X59" s="197">
        <v>24.18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29.05</v>
      </c>
      <c r="AQ59" s="197">
        <v>6.35</v>
      </c>
      <c r="AR59" s="197">
        <v>23.75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36.31</v>
      </c>
      <c r="L60" s="197">
        <v>31.95</v>
      </c>
      <c r="M60" s="197">
        <v>0</v>
      </c>
      <c r="N60" s="197">
        <v>13.94</v>
      </c>
      <c r="O60" s="197">
        <v>48.77</v>
      </c>
      <c r="P60" s="197">
        <v>49.66</v>
      </c>
      <c r="Q60" s="197">
        <v>0.94</v>
      </c>
      <c r="R60" s="197">
        <v>4.54</v>
      </c>
      <c r="S60" s="197">
        <v>2.72</v>
      </c>
      <c r="T60" s="197">
        <v>0</v>
      </c>
      <c r="U60" s="197">
        <v>283.12</v>
      </c>
      <c r="V60" s="197">
        <v>0</v>
      </c>
      <c r="W60" s="197">
        <v>4.6900000000000004</v>
      </c>
      <c r="X60" s="197">
        <v>24.18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29.05</v>
      </c>
      <c r="AQ60" s="197">
        <v>6.35</v>
      </c>
      <c r="AR60" s="197">
        <v>23.75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36.31</v>
      </c>
      <c r="L61" s="197">
        <v>31.95</v>
      </c>
      <c r="M61" s="197">
        <v>0</v>
      </c>
      <c r="N61" s="197">
        <v>13.94</v>
      </c>
      <c r="O61" s="197">
        <v>48.77</v>
      </c>
      <c r="P61" s="197">
        <v>49.66</v>
      </c>
      <c r="Q61" s="197">
        <v>0.94</v>
      </c>
      <c r="R61" s="197">
        <v>4.54</v>
      </c>
      <c r="S61" s="197">
        <v>2.72</v>
      </c>
      <c r="T61" s="197">
        <v>0</v>
      </c>
      <c r="U61" s="197">
        <v>283.12</v>
      </c>
      <c r="V61" s="197">
        <v>0</v>
      </c>
      <c r="W61" s="197">
        <v>4.6900000000000004</v>
      </c>
      <c r="X61" s="197">
        <v>24.18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29.05</v>
      </c>
      <c r="AQ61" s="197">
        <v>6.35</v>
      </c>
      <c r="AR61" s="197">
        <v>23.75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36.31</v>
      </c>
      <c r="L62" s="197">
        <v>31.95</v>
      </c>
      <c r="M62" s="197">
        <v>0</v>
      </c>
      <c r="N62" s="197">
        <v>13.94</v>
      </c>
      <c r="O62" s="197">
        <v>48.77</v>
      </c>
      <c r="P62" s="197">
        <v>49.66</v>
      </c>
      <c r="Q62" s="197">
        <v>0.94</v>
      </c>
      <c r="R62" s="197">
        <v>4.54</v>
      </c>
      <c r="S62" s="197">
        <v>2.72</v>
      </c>
      <c r="T62" s="197">
        <v>0</v>
      </c>
      <c r="U62" s="197">
        <v>283.12</v>
      </c>
      <c r="V62" s="197">
        <v>0</v>
      </c>
      <c r="W62" s="197">
        <v>4.6900000000000004</v>
      </c>
      <c r="X62" s="197">
        <v>24.18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29.05</v>
      </c>
      <c r="AQ62" s="197">
        <v>6.35</v>
      </c>
      <c r="AR62" s="197">
        <v>23.75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77.239999999999995</v>
      </c>
      <c r="L63" s="197">
        <v>31.95</v>
      </c>
      <c r="M63" s="197">
        <v>0</v>
      </c>
      <c r="N63" s="197">
        <v>13.94</v>
      </c>
      <c r="O63" s="197">
        <v>48.77</v>
      </c>
      <c r="P63" s="197">
        <v>49.66</v>
      </c>
      <c r="Q63" s="197">
        <v>0.94</v>
      </c>
      <c r="R63" s="197">
        <v>4.54</v>
      </c>
      <c r="S63" s="197">
        <v>2.72</v>
      </c>
      <c r="T63" s="197">
        <v>0</v>
      </c>
      <c r="U63" s="197">
        <v>283.12</v>
      </c>
      <c r="V63" s="197">
        <v>5.01</v>
      </c>
      <c r="W63" s="197">
        <v>11.12</v>
      </c>
      <c r="X63" s="197">
        <v>24.18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48.59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62.22</v>
      </c>
      <c r="AQ63" s="197">
        <v>18.86</v>
      </c>
      <c r="AR63" s="197">
        <v>23.75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79.47</v>
      </c>
      <c r="L64" s="197">
        <v>31.95</v>
      </c>
      <c r="M64" s="197">
        <v>0</v>
      </c>
      <c r="N64" s="197">
        <v>13.94</v>
      </c>
      <c r="O64" s="197">
        <v>48.77</v>
      </c>
      <c r="P64" s="197">
        <v>49.66</v>
      </c>
      <c r="Q64" s="197">
        <v>0.94</v>
      </c>
      <c r="R64" s="197">
        <v>4.54</v>
      </c>
      <c r="S64" s="197">
        <v>2.72</v>
      </c>
      <c r="T64" s="197">
        <v>0</v>
      </c>
      <c r="U64" s="197">
        <v>283.12</v>
      </c>
      <c r="V64" s="197">
        <v>5.0999999999999996</v>
      </c>
      <c r="W64" s="197">
        <v>11.12</v>
      </c>
      <c r="X64" s="197">
        <v>24.18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48.59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62.22</v>
      </c>
      <c r="AQ64" s="197">
        <v>18.86</v>
      </c>
      <c r="AR64" s="197">
        <v>23.75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79.47</v>
      </c>
      <c r="L65" s="197">
        <v>38.729999999999997</v>
      </c>
      <c r="M65" s="197">
        <v>0</v>
      </c>
      <c r="N65" s="197">
        <v>13.94</v>
      </c>
      <c r="O65" s="197">
        <v>48.77</v>
      </c>
      <c r="P65" s="197">
        <v>49.66</v>
      </c>
      <c r="Q65" s="197">
        <v>0.94</v>
      </c>
      <c r="R65" s="197">
        <v>4.54</v>
      </c>
      <c r="S65" s="197">
        <v>2.72</v>
      </c>
      <c r="T65" s="197">
        <v>0</v>
      </c>
      <c r="U65" s="197">
        <v>283.12</v>
      </c>
      <c r="V65" s="197">
        <v>5.0999999999999996</v>
      </c>
      <c r="W65" s="197">
        <v>11.12</v>
      </c>
      <c r="X65" s="197">
        <v>24.18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48.59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62.22</v>
      </c>
      <c r="AQ65" s="197">
        <v>18.86</v>
      </c>
      <c r="AR65" s="197">
        <v>23.75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46.64</v>
      </c>
      <c r="L66" s="197">
        <v>31.95</v>
      </c>
      <c r="M66" s="197">
        <v>0</v>
      </c>
      <c r="N66" s="197">
        <v>13.94</v>
      </c>
      <c r="O66" s="197">
        <v>48.77</v>
      </c>
      <c r="P66" s="197">
        <v>49.66</v>
      </c>
      <c r="Q66" s="197">
        <v>0.94</v>
      </c>
      <c r="R66" s="197">
        <v>4.54</v>
      </c>
      <c r="S66" s="197">
        <v>2.72</v>
      </c>
      <c r="T66" s="197">
        <v>0</v>
      </c>
      <c r="U66" s="197">
        <v>283.12</v>
      </c>
      <c r="V66" s="197">
        <v>5.0999999999999996</v>
      </c>
      <c r="W66" s="197">
        <v>11.12</v>
      </c>
      <c r="X66" s="197">
        <v>24.18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48.59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62.22</v>
      </c>
      <c r="AQ66" s="197">
        <v>18.86</v>
      </c>
      <c r="AR66" s="197">
        <v>23.75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79.47</v>
      </c>
      <c r="L67" s="197">
        <v>31.95</v>
      </c>
      <c r="M67" s="197">
        <v>0</v>
      </c>
      <c r="N67" s="197">
        <v>13.94</v>
      </c>
      <c r="O67" s="197">
        <v>48.77</v>
      </c>
      <c r="P67" s="197">
        <v>49.66</v>
      </c>
      <c r="Q67" s="197">
        <v>0.94</v>
      </c>
      <c r="R67" s="197">
        <v>4.54</v>
      </c>
      <c r="S67" s="197">
        <v>2.72</v>
      </c>
      <c r="T67" s="197">
        <v>0</v>
      </c>
      <c r="U67" s="197">
        <v>283.12</v>
      </c>
      <c r="V67" s="197">
        <v>5.0999999999999996</v>
      </c>
      <c r="W67" s="197">
        <v>11.12</v>
      </c>
      <c r="X67" s="197">
        <v>24.18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48.59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62.22</v>
      </c>
      <c r="AQ67" s="197">
        <v>18.86</v>
      </c>
      <c r="AR67" s="197">
        <v>23.75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79.47</v>
      </c>
      <c r="L68" s="197">
        <v>38.729999999999997</v>
      </c>
      <c r="M68" s="197">
        <v>0</v>
      </c>
      <c r="N68" s="197">
        <v>13.94</v>
      </c>
      <c r="O68" s="197">
        <v>48.77</v>
      </c>
      <c r="P68" s="197">
        <v>49.66</v>
      </c>
      <c r="Q68" s="197">
        <v>0.94</v>
      </c>
      <c r="R68" s="197">
        <v>4.54</v>
      </c>
      <c r="S68" s="197">
        <v>2.72</v>
      </c>
      <c r="T68" s="197">
        <v>0</v>
      </c>
      <c r="U68" s="197">
        <v>283.12</v>
      </c>
      <c r="V68" s="197">
        <v>5.0999999999999996</v>
      </c>
      <c r="W68" s="197">
        <v>11.12</v>
      </c>
      <c r="X68" s="197">
        <v>24.18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48.59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62.22</v>
      </c>
      <c r="AQ68" s="197">
        <v>18.86</v>
      </c>
      <c r="AR68" s="197">
        <v>23.75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79.47</v>
      </c>
      <c r="L69" s="197">
        <v>63.16</v>
      </c>
      <c r="M69" s="197">
        <v>0</v>
      </c>
      <c r="N69" s="197">
        <v>13.94</v>
      </c>
      <c r="O69" s="197">
        <v>48.77</v>
      </c>
      <c r="P69" s="197">
        <v>49.66</v>
      </c>
      <c r="Q69" s="197">
        <v>2.38</v>
      </c>
      <c r="R69" s="197">
        <v>10.43</v>
      </c>
      <c r="S69" s="197">
        <v>6.49</v>
      </c>
      <c r="T69" s="197">
        <v>0</v>
      </c>
      <c r="U69" s="197">
        <v>283.12</v>
      </c>
      <c r="V69" s="197">
        <v>5.0999999999999996</v>
      </c>
      <c r="W69" s="197">
        <v>11.12</v>
      </c>
      <c r="X69" s="197">
        <v>24.18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48.59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62.22</v>
      </c>
      <c r="AQ69" s="197">
        <v>18.86</v>
      </c>
      <c r="AR69" s="197">
        <v>23.5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79.47</v>
      </c>
      <c r="L70" s="197">
        <v>63.16</v>
      </c>
      <c r="M70" s="197">
        <v>0</v>
      </c>
      <c r="N70" s="197">
        <v>13.94</v>
      </c>
      <c r="O70" s="197">
        <v>48.77</v>
      </c>
      <c r="P70" s="197">
        <v>49.66</v>
      </c>
      <c r="Q70" s="197">
        <v>2.38</v>
      </c>
      <c r="R70" s="197">
        <v>10.43</v>
      </c>
      <c r="S70" s="197">
        <v>6.49</v>
      </c>
      <c r="T70" s="197">
        <v>0</v>
      </c>
      <c r="U70" s="197">
        <v>283.12</v>
      </c>
      <c r="V70" s="197">
        <v>5.0999999999999996</v>
      </c>
      <c r="W70" s="197">
        <v>11.12</v>
      </c>
      <c r="X70" s="197">
        <v>24.18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45.93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62.22</v>
      </c>
      <c r="AQ70" s="197">
        <v>18.86</v>
      </c>
      <c r="AR70" s="197">
        <v>15.18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79.47</v>
      </c>
      <c r="L71" s="197">
        <v>63.16</v>
      </c>
      <c r="M71" s="197">
        <v>0</v>
      </c>
      <c r="N71" s="197">
        <v>13.94</v>
      </c>
      <c r="O71" s="197">
        <v>48.77</v>
      </c>
      <c r="P71" s="197">
        <v>49.66</v>
      </c>
      <c r="Q71" s="197">
        <v>2.38</v>
      </c>
      <c r="R71" s="197">
        <v>10.43</v>
      </c>
      <c r="S71" s="197">
        <v>6.49</v>
      </c>
      <c r="T71" s="197">
        <v>0</v>
      </c>
      <c r="U71" s="197">
        <v>283.12</v>
      </c>
      <c r="V71" s="197">
        <v>5.0999999999999996</v>
      </c>
      <c r="W71" s="197">
        <v>11.12</v>
      </c>
      <c r="X71" s="197">
        <v>24.18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45.93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62.22</v>
      </c>
      <c r="AQ71" s="197">
        <v>18.86</v>
      </c>
      <c r="AR71" s="197">
        <v>5.7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79.47</v>
      </c>
      <c r="L72" s="197">
        <v>63.16</v>
      </c>
      <c r="M72" s="197">
        <v>0</v>
      </c>
      <c r="N72" s="197">
        <v>13.94</v>
      </c>
      <c r="O72" s="197">
        <v>48.77</v>
      </c>
      <c r="P72" s="197">
        <v>49.66</v>
      </c>
      <c r="Q72" s="197">
        <v>2.38</v>
      </c>
      <c r="R72" s="197">
        <v>10.43</v>
      </c>
      <c r="S72" s="197">
        <v>6.49</v>
      </c>
      <c r="T72" s="197">
        <v>0</v>
      </c>
      <c r="U72" s="197">
        <v>283.12</v>
      </c>
      <c r="V72" s="197">
        <v>5.0999999999999996</v>
      </c>
      <c r="W72" s="197">
        <v>11.12</v>
      </c>
      <c r="X72" s="197">
        <v>24.18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45.93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62.22</v>
      </c>
      <c r="AQ72" s="197">
        <v>18.86</v>
      </c>
      <c r="AR72" s="197">
        <v>2.39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79.47</v>
      </c>
      <c r="L73" s="197">
        <v>63.16</v>
      </c>
      <c r="M73" s="197">
        <v>0</v>
      </c>
      <c r="N73" s="197">
        <v>13.94</v>
      </c>
      <c r="O73" s="197">
        <v>48.77</v>
      </c>
      <c r="P73" s="197">
        <v>49.66</v>
      </c>
      <c r="Q73" s="197">
        <v>2.38</v>
      </c>
      <c r="R73" s="197">
        <v>10.43</v>
      </c>
      <c r="S73" s="197">
        <v>6.49</v>
      </c>
      <c r="T73" s="197">
        <v>0</v>
      </c>
      <c r="U73" s="197">
        <v>283.12</v>
      </c>
      <c r="V73" s="197">
        <v>5.0999999999999996</v>
      </c>
      <c r="W73" s="197">
        <v>11.12</v>
      </c>
      <c r="X73" s="197">
        <v>24.18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45.93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62.22</v>
      </c>
      <c r="AQ73" s="197">
        <v>18.86</v>
      </c>
      <c r="AR73" s="197">
        <v>0.28999999999999998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79.47</v>
      </c>
      <c r="L74" s="197">
        <v>63.16</v>
      </c>
      <c r="M74" s="197">
        <v>0</v>
      </c>
      <c r="N74" s="197">
        <v>13.94</v>
      </c>
      <c r="O74" s="197">
        <v>48.77</v>
      </c>
      <c r="P74" s="197">
        <v>49.66</v>
      </c>
      <c r="Q74" s="197">
        <v>2.38</v>
      </c>
      <c r="R74" s="197">
        <v>10.43</v>
      </c>
      <c r="S74" s="197">
        <v>6.49</v>
      </c>
      <c r="T74" s="197">
        <v>0</v>
      </c>
      <c r="U74" s="197">
        <v>283.12</v>
      </c>
      <c r="V74" s="197">
        <v>5.0999999999999996</v>
      </c>
      <c r="W74" s="197">
        <v>11.12</v>
      </c>
      <c r="X74" s="197">
        <v>24.18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45.93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62.22</v>
      </c>
      <c r="AQ74" s="197">
        <v>18.86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79.47</v>
      </c>
      <c r="L75" s="197">
        <v>63.16</v>
      </c>
      <c r="M75" s="197">
        <v>0</v>
      </c>
      <c r="N75" s="197">
        <v>13.94</v>
      </c>
      <c r="O75" s="197">
        <v>48.77</v>
      </c>
      <c r="P75" s="197">
        <v>49.66</v>
      </c>
      <c r="Q75" s="197">
        <v>2.38</v>
      </c>
      <c r="R75" s="197">
        <v>10.43</v>
      </c>
      <c r="S75" s="197">
        <v>6.49</v>
      </c>
      <c r="T75" s="197">
        <v>0</v>
      </c>
      <c r="U75" s="197">
        <v>283.12</v>
      </c>
      <c r="V75" s="197">
        <v>5.0999999999999996</v>
      </c>
      <c r="W75" s="197">
        <v>11.12</v>
      </c>
      <c r="X75" s="197">
        <v>24.18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45.93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62.22</v>
      </c>
      <c r="AQ75" s="197">
        <v>18.86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79.47</v>
      </c>
      <c r="L76" s="197">
        <v>63.16</v>
      </c>
      <c r="M76" s="197">
        <v>0</v>
      </c>
      <c r="N76" s="197">
        <v>13.94</v>
      </c>
      <c r="O76" s="197">
        <v>48.77</v>
      </c>
      <c r="P76" s="197">
        <v>49.66</v>
      </c>
      <c r="Q76" s="197">
        <v>2.38</v>
      </c>
      <c r="R76" s="197">
        <v>10.43</v>
      </c>
      <c r="S76" s="197">
        <v>6.49</v>
      </c>
      <c r="T76" s="197">
        <v>0</v>
      </c>
      <c r="U76" s="197">
        <v>283.12</v>
      </c>
      <c r="V76" s="197">
        <v>5.0999999999999996</v>
      </c>
      <c r="W76" s="197">
        <v>11.12</v>
      </c>
      <c r="X76" s="197">
        <v>24.18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45.93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62.22</v>
      </c>
      <c r="AQ76" s="197">
        <v>18.86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79.47</v>
      </c>
      <c r="L77" s="197">
        <v>63.16</v>
      </c>
      <c r="M77" s="197">
        <v>0</v>
      </c>
      <c r="N77" s="197">
        <v>13.94</v>
      </c>
      <c r="O77" s="197">
        <v>48.77</v>
      </c>
      <c r="P77" s="197">
        <v>49.66</v>
      </c>
      <c r="Q77" s="197">
        <v>2.38</v>
      </c>
      <c r="R77" s="197">
        <v>10.43</v>
      </c>
      <c r="S77" s="197">
        <v>6.49</v>
      </c>
      <c r="T77" s="197">
        <v>0</v>
      </c>
      <c r="U77" s="197">
        <v>283.12</v>
      </c>
      <c r="V77" s="197">
        <v>5.0999999999999996</v>
      </c>
      <c r="W77" s="197">
        <v>11.12</v>
      </c>
      <c r="X77" s="197">
        <v>24.18</v>
      </c>
      <c r="Y77" s="197">
        <v>0</v>
      </c>
      <c r="Z77">
        <v>0</v>
      </c>
      <c r="AA77" s="197">
        <v>8.32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45.93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62.22</v>
      </c>
      <c r="AQ77" s="197">
        <v>18.86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79.47</v>
      </c>
      <c r="L78" s="197">
        <v>63.16</v>
      </c>
      <c r="M78" s="197">
        <v>0</v>
      </c>
      <c r="N78" s="197">
        <v>13.94</v>
      </c>
      <c r="O78" s="197">
        <v>48.77</v>
      </c>
      <c r="P78" s="197">
        <v>49.66</v>
      </c>
      <c r="Q78" s="197">
        <v>2.38</v>
      </c>
      <c r="R78" s="197">
        <v>10.43</v>
      </c>
      <c r="S78" s="197">
        <v>6.49</v>
      </c>
      <c r="T78" s="197">
        <v>0</v>
      </c>
      <c r="U78" s="197">
        <v>283.12</v>
      </c>
      <c r="V78" s="197">
        <v>5.0999999999999996</v>
      </c>
      <c r="W78" s="197">
        <v>11.12</v>
      </c>
      <c r="X78" s="197">
        <v>24.18</v>
      </c>
      <c r="Y78" s="197">
        <v>0</v>
      </c>
      <c r="Z78">
        <v>0</v>
      </c>
      <c r="AA78" s="197">
        <v>8.32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45.93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62.22</v>
      </c>
      <c r="AQ78" s="197">
        <v>18.86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79.47</v>
      </c>
      <c r="L79" s="197">
        <v>63.16</v>
      </c>
      <c r="M79" s="197">
        <v>0</v>
      </c>
      <c r="N79" s="197">
        <v>13.94</v>
      </c>
      <c r="O79" s="197">
        <v>48.77</v>
      </c>
      <c r="P79" s="197">
        <v>49.66</v>
      </c>
      <c r="Q79" s="197">
        <v>2.38</v>
      </c>
      <c r="R79" s="197">
        <v>10.43</v>
      </c>
      <c r="S79" s="197">
        <v>6.49</v>
      </c>
      <c r="T79" s="197">
        <v>0</v>
      </c>
      <c r="U79" s="197">
        <v>283.12</v>
      </c>
      <c r="V79" s="197">
        <v>5.0999999999999996</v>
      </c>
      <c r="W79" s="197">
        <v>11.12</v>
      </c>
      <c r="X79" s="197">
        <v>24.18</v>
      </c>
      <c r="Y79" s="197">
        <v>0</v>
      </c>
      <c r="Z79">
        <v>0</v>
      </c>
      <c r="AA79" s="197">
        <v>8.32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45.93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62.22</v>
      </c>
      <c r="AQ79" s="197">
        <v>18.86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79.47</v>
      </c>
      <c r="L80" s="197">
        <v>63.16</v>
      </c>
      <c r="M80" s="197">
        <v>0</v>
      </c>
      <c r="N80" s="197">
        <v>13.94</v>
      </c>
      <c r="O80" s="197">
        <v>48.77</v>
      </c>
      <c r="P80" s="197">
        <v>49.66</v>
      </c>
      <c r="Q80" s="197">
        <v>2.38</v>
      </c>
      <c r="R80" s="197">
        <v>10.43</v>
      </c>
      <c r="S80" s="197">
        <v>6.49</v>
      </c>
      <c r="T80" s="197">
        <v>0</v>
      </c>
      <c r="U80" s="197">
        <v>283.12</v>
      </c>
      <c r="V80" s="197">
        <v>5.0999999999999996</v>
      </c>
      <c r="W80" s="197">
        <v>11.12</v>
      </c>
      <c r="X80" s="197">
        <v>24.18</v>
      </c>
      <c r="Y80" s="197">
        <v>0</v>
      </c>
      <c r="Z80">
        <v>0</v>
      </c>
      <c r="AA80" s="197">
        <v>8.59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45.93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62.22</v>
      </c>
      <c r="AQ80" s="197">
        <v>18.86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79.47</v>
      </c>
      <c r="L81" s="197">
        <v>46.87</v>
      </c>
      <c r="M81" s="197">
        <v>0</v>
      </c>
      <c r="N81" s="197">
        <v>13.94</v>
      </c>
      <c r="O81" s="197">
        <v>48.77</v>
      </c>
      <c r="P81" s="197">
        <v>49.66</v>
      </c>
      <c r="Q81" s="197">
        <v>0.94</v>
      </c>
      <c r="R81" s="197">
        <v>10.43</v>
      </c>
      <c r="S81" s="197">
        <v>3.5</v>
      </c>
      <c r="T81" s="197">
        <v>0</v>
      </c>
      <c r="U81" s="197">
        <v>283.12</v>
      </c>
      <c r="V81" s="197">
        <v>5.0999999999999996</v>
      </c>
      <c r="W81" s="197">
        <v>11.12</v>
      </c>
      <c r="X81" s="197">
        <v>24.18</v>
      </c>
      <c r="Y81" s="197">
        <v>0</v>
      </c>
      <c r="Z81">
        <v>0</v>
      </c>
      <c r="AA81" s="197">
        <v>8.59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45.93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62.22</v>
      </c>
      <c r="AQ81" s="197">
        <v>18.86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79.47</v>
      </c>
      <c r="L82" s="197">
        <v>30.98</v>
      </c>
      <c r="M82" s="197">
        <v>0</v>
      </c>
      <c r="N82" s="197">
        <v>13.94</v>
      </c>
      <c r="O82" s="197">
        <v>48.77</v>
      </c>
      <c r="P82" s="197">
        <v>49.66</v>
      </c>
      <c r="Q82" s="197">
        <v>0.94</v>
      </c>
      <c r="R82" s="197">
        <v>10.43</v>
      </c>
      <c r="S82" s="197">
        <v>2.72</v>
      </c>
      <c r="T82" s="197">
        <v>0</v>
      </c>
      <c r="U82" s="197">
        <v>283.12</v>
      </c>
      <c r="V82" s="197">
        <v>5.0999999999999996</v>
      </c>
      <c r="W82" s="197">
        <v>11.12</v>
      </c>
      <c r="X82" s="197">
        <v>24.18</v>
      </c>
      <c r="Y82" s="197">
        <v>0</v>
      </c>
      <c r="Z82">
        <v>0</v>
      </c>
      <c r="AA82" s="197">
        <v>8.59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48.59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62.22</v>
      </c>
      <c r="AQ82" s="197">
        <v>18.86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54.45</v>
      </c>
      <c r="L83" s="197">
        <v>50.35</v>
      </c>
      <c r="M83" s="197">
        <v>0</v>
      </c>
      <c r="N83" s="197">
        <v>13.94</v>
      </c>
      <c r="O83" s="197">
        <v>48.77</v>
      </c>
      <c r="P83" s="197">
        <v>49.66</v>
      </c>
      <c r="Q83" s="197">
        <v>0.94</v>
      </c>
      <c r="R83" s="197">
        <v>10.43</v>
      </c>
      <c r="S83" s="197">
        <v>2.72</v>
      </c>
      <c r="T83" s="197">
        <v>0</v>
      </c>
      <c r="U83" s="197">
        <v>283.12</v>
      </c>
      <c r="V83" s="197">
        <v>5.0999999999999996</v>
      </c>
      <c r="W83" s="197">
        <v>11.12</v>
      </c>
      <c r="X83" s="197">
        <v>24.18</v>
      </c>
      <c r="Y83" s="197">
        <v>0</v>
      </c>
      <c r="Z83">
        <v>0</v>
      </c>
      <c r="AA83" s="197">
        <v>8.32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48.59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62.22</v>
      </c>
      <c r="AQ83" s="197">
        <v>18.86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74.790000000000006</v>
      </c>
      <c r="L84" s="197">
        <v>30.93</v>
      </c>
      <c r="M84" s="197">
        <v>0</v>
      </c>
      <c r="N84" s="197">
        <v>13.94</v>
      </c>
      <c r="O84" s="197">
        <v>48.77</v>
      </c>
      <c r="P84" s="197">
        <v>49.66</v>
      </c>
      <c r="Q84" s="197">
        <v>0.94</v>
      </c>
      <c r="R84" s="197">
        <v>10.43</v>
      </c>
      <c r="S84" s="197">
        <v>2.72</v>
      </c>
      <c r="T84" s="197">
        <v>0</v>
      </c>
      <c r="U84" s="197">
        <v>283.12</v>
      </c>
      <c r="V84" s="197">
        <v>5.0999999999999996</v>
      </c>
      <c r="W84" s="197">
        <v>11.12</v>
      </c>
      <c r="X84" s="197">
        <v>24.18</v>
      </c>
      <c r="Y84" s="197">
        <v>0</v>
      </c>
      <c r="Z84">
        <v>0</v>
      </c>
      <c r="AA84" s="197">
        <v>8.32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48.59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62.22</v>
      </c>
      <c r="AQ84" s="197">
        <v>18.86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79.47</v>
      </c>
      <c r="L85" s="197">
        <v>30.93</v>
      </c>
      <c r="M85" s="197">
        <v>0</v>
      </c>
      <c r="N85" s="197">
        <v>13.94</v>
      </c>
      <c r="O85" s="197">
        <v>48.77</v>
      </c>
      <c r="P85" s="197">
        <v>49.66</v>
      </c>
      <c r="Q85" s="197">
        <v>0.94</v>
      </c>
      <c r="R85" s="197">
        <v>10.43</v>
      </c>
      <c r="S85" s="197">
        <v>2.72</v>
      </c>
      <c r="T85" s="197">
        <v>0</v>
      </c>
      <c r="U85" s="197">
        <v>283.12</v>
      </c>
      <c r="V85" s="197">
        <v>5.0999999999999996</v>
      </c>
      <c r="W85" s="197">
        <v>11.12</v>
      </c>
      <c r="X85" s="197">
        <v>24.18</v>
      </c>
      <c r="Y85" s="197">
        <v>0</v>
      </c>
      <c r="Z85">
        <v>0</v>
      </c>
      <c r="AA85" s="197">
        <v>8.32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48.59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62.22</v>
      </c>
      <c r="AQ85" s="197">
        <v>18.86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79.47</v>
      </c>
      <c r="L86" s="197">
        <v>30.93</v>
      </c>
      <c r="M86" s="197">
        <v>0</v>
      </c>
      <c r="N86" s="197">
        <v>13.94</v>
      </c>
      <c r="O86" s="197">
        <v>48.77</v>
      </c>
      <c r="P86" s="197">
        <v>49.66</v>
      </c>
      <c r="Q86" s="197">
        <v>0.94</v>
      </c>
      <c r="R86" s="197">
        <v>10.43</v>
      </c>
      <c r="S86" s="197">
        <v>2.72</v>
      </c>
      <c r="T86" s="197">
        <v>0</v>
      </c>
      <c r="U86" s="197">
        <v>283.12</v>
      </c>
      <c r="V86" s="197">
        <v>5.0999999999999996</v>
      </c>
      <c r="W86" s="197">
        <v>11.12</v>
      </c>
      <c r="X86" s="197">
        <v>24.18</v>
      </c>
      <c r="Y86" s="197">
        <v>0</v>
      </c>
      <c r="Z86">
        <v>0</v>
      </c>
      <c r="AA86" s="197">
        <v>8.32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48.59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62.22</v>
      </c>
      <c r="AQ86" s="197">
        <v>18.86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79.47</v>
      </c>
      <c r="L87" s="197">
        <v>30.93</v>
      </c>
      <c r="M87" s="197">
        <v>0</v>
      </c>
      <c r="N87" s="197">
        <v>13.94</v>
      </c>
      <c r="O87" s="197">
        <v>48.77</v>
      </c>
      <c r="P87" s="197">
        <v>49.66</v>
      </c>
      <c r="Q87" s="197">
        <v>0.94</v>
      </c>
      <c r="R87" s="197">
        <v>10.43</v>
      </c>
      <c r="S87" s="197">
        <v>2.72</v>
      </c>
      <c r="T87" s="197">
        <v>0</v>
      </c>
      <c r="U87" s="197">
        <v>283.12</v>
      </c>
      <c r="V87" s="197">
        <v>5.0999999999999996</v>
      </c>
      <c r="W87" s="197">
        <v>11.12</v>
      </c>
      <c r="X87" s="197">
        <v>24.18</v>
      </c>
      <c r="Y87" s="197">
        <v>0</v>
      </c>
      <c r="Z87">
        <v>0</v>
      </c>
      <c r="AA87" s="197">
        <v>8.59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62.22</v>
      </c>
      <c r="AQ87" s="197">
        <v>18.86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79.47</v>
      </c>
      <c r="L88" s="197">
        <v>30.93</v>
      </c>
      <c r="M88" s="197">
        <v>0</v>
      </c>
      <c r="N88" s="197">
        <v>13.94</v>
      </c>
      <c r="O88" s="197">
        <v>48.77</v>
      </c>
      <c r="P88" s="197">
        <v>49.66</v>
      </c>
      <c r="Q88" s="197">
        <v>0.94</v>
      </c>
      <c r="R88" s="197">
        <v>10.43</v>
      </c>
      <c r="S88" s="197">
        <v>2.72</v>
      </c>
      <c r="T88" s="197">
        <v>0</v>
      </c>
      <c r="U88" s="197">
        <v>283.12</v>
      </c>
      <c r="V88" s="197">
        <v>5.0999999999999996</v>
      </c>
      <c r="W88" s="197">
        <v>11.12</v>
      </c>
      <c r="X88" s="197">
        <v>24.18</v>
      </c>
      <c r="Y88" s="197">
        <v>0</v>
      </c>
      <c r="Z88">
        <v>0</v>
      </c>
      <c r="AA88" s="197">
        <v>8.59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62.22</v>
      </c>
      <c r="AQ88" s="197">
        <v>18.86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79.47</v>
      </c>
      <c r="L89" s="197">
        <v>30.93</v>
      </c>
      <c r="M89" s="197">
        <v>0</v>
      </c>
      <c r="N89" s="197">
        <v>13.94</v>
      </c>
      <c r="O89" s="197">
        <v>48.77</v>
      </c>
      <c r="P89" s="197">
        <v>49.66</v>
      </c>
      <c r="Q89" s="197">
        <v>0.94</v>
      </c>
      <c r="R89" s="197">
        <v>10.43</v>
      </c>
      <c r="S89" s="197">
        <v>2.72</v>
      </c>
      <c r="T89" s="197">
        <v>0</v>
      </c>
      <c r="U89" s="197">
        <v>283.12</v>
      </c>
      <c r="V89" s="197">
        <v>5.0999999999999996</v>
      </c>
      <c r="W89" s="197">
        <v>11.12</v>
      </c>
      <c r="X89" s="197">
        <v>24.18</v>
      </c>
      <c r="Y89" s="197">
        <v>0</v>
      </c>
      <c r="Z89">
        <v>0</v>
      </c>
      <c r="AA89" s="197">
        <v>8.59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62.22</v>
      </c>
      <c r="AQ89" s="197">
        <v>18.86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54.45</v>
      </c>
      <c r="L90" s="197">
        <v>30.93</v>
      </c>
      <c r="M90" s="197">
        <v>0</v>
      </c>
      <c r="N90" s="197">
        <v>13.94</v>
      </c>
      <c r="O90" s="197">
        <v>48.77</v>
      </c>
      <c r="P90" s="197">
        <v>49.66</v>
      </c>
      <c r="Q90" s="197">
        <v>0.94</v>
      </c>
      <c r="R90" s="197">
        <v>10.43</v>
      </c>
      <c r="S90" s="197">
        <v>2.72</v>
      </c>
      <c r="T90" s="197">
        <v>0</v>
      </c>
      <c r="U90" s="197">
        <v>283.12</v>
      </c>
      <c r="V90" s="197">
        <v>5.0999999999999996</v>
      </c>
      <c r="W90" s="197">
        <v>11.12</v>
      </c>
      <c r="X90" s="197">
        <v>24.18</v>
      </c>
      <c r="Y90" s="197">
        <v>0</v>
      </c>
      <c r="Z90">
        <v>0</v>
      </c>
      <c r="AA90" s="197">
        <v>8.59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62.22</v>
      </c>
      <c r="AQ90" s="197">
        <v>18.86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75.2</v>
      </c>
      <c r="L91" s="197">
        <v>63.16</v>
      </c>
      <c r="M91" s="197">
        <v>0</v>
      </c>
      <c r="N91" s="197">
        <v>13.94</v>
      </c>
      <c r="O91" s="197">
        <v>48.77</v>
      </c>
      <c r="P91" s="197">
        <v>49.66</v>
      </c>
      <c r="Q91" s="197">
        <v>2.38</v>
      </c>
      <c r="R91" s="197">
        <v>10.43</v>
      </c>
      <c r="S91" s="197">
        <v>6.49</v>
      </c>
      <c r="T91" s="197">
        <v>0</v>
      </c>
      <c r="U91" s="197">
        <v>283.12</v>
      </c>
      <c r="V91" s="197">
        <v>5.0999999999999996</v>
      </c>
      <c r="W91" s="197">
        <v>11.12</v>
      </c>
      <c r="X91" s="197">
        <v>24.18</v>
      </c>
      <c r="Y91" s="197">
        <v>0</v>
      </c>
      <c r="Z91">
        <v>0</v>
      </c>
      <c r="AA91" s="197">
        <v>8.59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48.59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62.22</v>
      </c>
      <c r="AQ91" s="197">
        <v>18.86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79.47</v>
      </c>
      <c r="L92" s="197">
        <v>63.16</v>
      </c>
      <c r="M92" s="197">
        <v>0</v>
      </c>
      <c r="N92" s="197">
        <v>13.94</v>
      </c>
      <c r="O92" s="197">
        <v>48.77</v>
      </c>
      <c r="P92" s="197">
        <v>49.66</v>
      </c>
      <c r="Q92" s="197">
        <v>2.38</v>
      </c>
      <c r="R92" s="197">
        <v>10.43</v>
      </c>
      <c r="S92" s="197">
        <v>6.49</v>
      </c>
      <c r="T92" s="197">
        <v>0</v>
      </c>
      <c r="U92" s="197">
        <v>283.12</v>
      </c>
      <c r="V92" s="197">
        <v>5.0999999999999996</v>
      </c>
      <c r="W92" s="197">
        <v>11.12</v>
      </c>
      <c r="X92" s="197">
        <v>24.18</v>
      </c>
      <c r="Y92" s="197">
        <v>0</v>
      </c>
      <c r="Z92">
        <v>0</v>
      </c>
      <c r="AA92" s="197">
        <v>8.59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48.59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62.22</v>
      </c>
      <c r="AQ92" s="197">
        <v>18.86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79.47</v>
      </c>
      <c r="L93" s="197">
        <v>63.16</v>
      </c>
      <c r="M93" s="197">
        <v>0</v>
      </c>
      <c r="N93" s="197">
        <v>13.94</v>
      </c>
      <c r="O93" s="197">
        <v>48.77</v>
      </c>
      <c r="P93" s="197">
        <v>49.66</v>
      </c>
      <c r="Q93" s="197">
        <v>2.38</v>
      </c>
      <c r="R93" s="197">
        <v>10.43</v>
      </c>
      <c r="S93" s="197">
        <v>6.49</v>
      </c>
      <c r="T93" s="197">
        <v>0</v>
      </c>
      <c r="U93" s="197">
        <v>283.12</v>
      </c>
      <c r="V93" s="197">
        <v>5.0999999999999996</v>
      </c>
      <c r="W93" s="197">
        <v>11.12</v>
      </c>
      <c r="X93" s="197">
        <v>24.18</v>
      </c>
      <c r="Y93" s="197">
        <v>0</v>
      </c>
      <c r="Z93">
        <v>0</v>
      </c>
      <c r="AA93" s="197">
        <v>8.59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62.22</v>
      </c>
      <c r="AQ93" s="197">
        <v>18.86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79.47</v>
      </c>
      <c r="L94" s="197">
        <v>48.41</v>
      </c>
      <c r="M94" s="197">
        <v>0</v>
      </c>
      <c r="N94" s="197">
        <v>13.94</v>
      </c>
      <c r="O94" s="197">
        <v>48.77</v>
      </c>
      <c r="P94" s="197">
        <v>49.66</v>
      </c>
      <c r="Q94" s="197">
        <v>2.38</v>
      </c>
      <c r="R94" s="197">
        <v>10.43</v>
      </c>
      <c r="S94" s="197">
        <v>6.49</v>
      </c>
      <c r="T94" s="197">
        <v>0</v>
      </c>
      <c r="U94" s="197">
        <v>283.12</v>
      </c>
      <c r="V94" s="197">
        <v>5.0999999999999996</v>
      </c>
      <c r="W94" s="197">
        <v>11.12</v>
      </c>
      <c r="X94" s="197">
        <v>24.18</v>
      </c>
      <c r="Y94" s="197">
        <v>0</v>
      </c>
      <c r="Z94">
        <v>0</v>
      </c>
      <c r="AA94" s="197">
        <v>8.59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62.22</v>
      </c>
      <c r="AQ94" s="197">
        <v>18.86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79.47</v>
      </c>
      <c r="L95" s="197">
        <v>48.41</v>
      </c>
      <c r="M95" s="197">
        <v>0</v>
      </c>
      <c r="N95" s="197">
        <v>13.94</v>
      </c>
      <c r="O95" s="197">
        <v>48.77</v>
      </c>
      <c r="P95" s="197">
        <v>49.66</v>
      </c>
      <c r="Q95" s="197">
        <v>0.94</v>
      </c>
      <c r="R95" s="197">
        <v>10.43</v>
      </c>
      <c r="S95" s="197">
        <v>2.72</v>
      </c>
      <c r="T95" s="197">
        <v>0</v>
      </c>
      <c r="U95" s="197">
        <v>283.12</v>
      </c>
      <c r="V95" s="197">
        <v>5.0999999999999996</v>
      </c>
      <c r="W95" s="197">
        <v>11.12</v>
      </c>
      <c r="X95" s="197">
        <v>24.18</v>
      </c>
      <c r="Y95" s="197">
        <v>0</v>
      </c>
      <c r="Z95">
        <v>0</v>
      </c>
      <c r="AA95" s="197">
        <v>8.59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62.22</v>
      </c>
      <c r="AQ95" s="197">
        <v>18.86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79.47</v>
      </c>
      <c r="L96" s="197">
        <v>48.41</v>
      </c>
      <c r="M96" s="197">
        <v>0</v>
      </c>
      <c r="N96" s="197">
        <v>13.94</v>
      </c>
      <c r="O96" s="197">
        <v>48.77</v>
      </c>
      <c r="P96" s="197">
        <v>49.66</v>
      </c>
      <c r="Q96" s="197">
        <v>0.94</v>
      </c>
      <c r="R96" s="197">
        <v>10.43</v>
      </c>
      <c r="S96" s="197">
        <v>2.72</v>
      </c>
      <c r="T96" s="197">
        <v>0</v>
      </c>
      <c r="U96" s="197">
        <v>283.12</v>
      </c>
      <c r="V96" s="197">
        <v>5.0999999999999996</v>
      </c>
      <c r="W96" s="197">
        <v>11.12</v>
      </c>
      <c r="X96" s="197">
        <v>24.18</v>
      </c>
      <c r="Y96" s="197">
        <v>0</v>
      </c>
      <c r="Z96">
        <v>0</v>
      </c>
      <c r="AA96" s="197">
        <v>8.59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62.22</v>
      </c>
      <c r="AQ96" s="197">
        <v>18.86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79.47</v>
      </c>
      <c r="L97" s="197">
        <v>31.95</v>
      </c>
      <c r="M97" s="197">
        <v>0</v>
      </c>
      <c r="N97" s="197">
        <v>13.94</v>
      </c>
      <c r="O97" s="197">
        <v>48.77</v>
      </c>
      <c r="P97" s="197">
        <v>49.66</v>
      </c>
      <c r="Q97" s="197">
        <v>0.94</v>
      </c>
      <c r="R97" s="197">
        <v>10.43</v>
      </c>
      <c r="S97" s="197">
        <v>2.72</v>
      </c>
      <c r="T97" s="197">
        <v>0</v>
      </c>
      <c r="U97" s="197">
        <v>283.12</v>
      </c>
      <c r="V97" s="197">
        <v>5.0999999999999996</v>
      </c>
      <c r="W97" s="197">
        <v>11.12</v>
      </c>
      <c r="X97" s="197">
        <v>24.18</v>
      </c>
      <c r="Y97" s="197">
        <v>0</v>
      </c>
      <c r="Z97">
        <v>0</v>
      </c>
      <c r="AA97" s="197">
        <v>8.59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62.22</v>
      </c>
      <c r="AQ97" s="197">
        <v>18.86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79.47</v>
      </c>
      <c r="L98" s="197">
        <v>31.95</v>
      </c>
      <c r="M98" s="197">
        <v>0</v>
      </c>
      <c r="N98" s="197">
        <v>13.94</v>
      </c>
      <c r="O98" s="197">
        <v>48.77</v>
      </c>
      <c r="P98" s="197">
        <v>49.66</v>
      </c>
      <c r="Q98" s="197">
        <v>0.94</v>
      </c>
      <c r="R98" s="197">
        <v>10.43</v>
      </c>
      <c r="S98" s="197">
        <v>2.72</v>
      </c>
      <c r="T98" s="197">
        <v>0</v>
      </c>
      <c r="U98" s="197">
        <v>283.12</v>
      </c>
      <c r="V98" s="197">
        <v>5.0999999999999996</v>
      </c>
      <c r="W98" s="197">
        <v>11.12</v>
      </c>
      <c r="X98" s="197">
        <v>24.18</v>
      </c>
      <c r="Y98" s="197">
        <v>0</v>
      </c>
      <c r="Z98">
        <v>0</v>
      </c>
      <c r="AA98" s="197">
        <v>8.59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62.22</v>
      </c>
      <c r="AQ98" s="197">
        <v>18.86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1.4437800000000003</v>
      </c>
      <c r="L99">
        <f t="shared" si="0"/>
        <v>0.9116849999999993</v>
      </c>
      <c r="M99">
        <f t="shared" si="0"/>
        <v>0</v>
      </c>
      <c r="N99">
        <f t="shared" si="0"/>
        <v>0.24608000000000044</v>
      </c>
      <c r="O99">
        <f t="shared" si="0"/>
        <v>1.1704800000000011</v>
      </c>
      <c r="P99">
        <f t="shared" si="0"/>
        <v>1.1918399999999982</v>
      </c>
      <c r="Q99">
        <f t="shared" si="0"/>
        <v>3.2449999999999958E-2</v>
      </c>
      <c r="R99">
        <f t="shared" si="0"/>
        <v>0.1510175</v>
      </c>
      <c r="S99">
        <f t="shared" si="0"/>
        <v>8.6665000000000159E-2</v>
      </c>
      <c r="T99">
        <f t="shared" si="0"/>
        <v>0</v>
      </c>
      <c r="U99">
        <f t="shared" si="0"/>
        <v>6.7952049999999957</v>
      </c>
      <c r="V99">
        <f t="shared" si="0"/>
        <v>6.1177499999999954E-2</v>
      </c>
      <c r="W99">
        <f t="shared" si="0"/>
        <v>0.22706750000000003</v>
      </c>
      <c r="X99">
        <f t="shared" si="0"/>
        <v>0.57861499999999988</v>
      </c>
      <c r="Y99">
        <f t="shared" si="0"/>
        <v>0</v>
      </c>
      <c r="Z99">
        <f t="shared" si="0"/>
        <v>0</v>
      </c>
      <c r="AA99">
        <f t="shared" si="0"/>
        <v>0.20091250000000013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1.1492050000000005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1.2529475000000012</v>
      </c>
      <c r="AQ99">
        <f t="shared" si="0"/>
        <v>0.30827499999999974</v>
      </c>
      <c r="AR99">
        <f t="shared" si="0"/>
        <v>0.23074249999999999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4.53</v>
      </c>
      <c r="L3" s="197">
        <v>338.88</v>
      </c>
      <c r="M3" s="197">
        <v>27.33</v>
      </c>
      <c r="N3" s="197">
        <v>0</v>
      </c>
      <c r="O3" s="197">
        <v>0</v>
      </c>
      <c r="P3" s="197">
        <v>30.74</v>
      </c>
      <c r="Q3" s="197">
        <v>2.9</v>
      </c>
      <c r="R3" s="197">
        <v>13.01</v>
      </c>
      <c r="S3" s="197">
        <v>3.87</v>
      </c>
      <c r="T3" s="197">
        <v>0</v>
      </c>
      <c r="U3" s="197">
        <v>62.03</v>
      </c>
      <c r="V3" s="197">
        <v>6.16</v>
      </c>
      <c r="W3" s="197">
        <v>13.43</v>
      </c>
      <c r="X3" s="197">
        <v>29.21</v>
      </c>
      <c r="Y3" s="197">
        <v>0</v>
      </c>
      <c r="Z3">
        <v>0</v>
      </c>
      <c r="AA3" s="197">
        <v>11.21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58.71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62.54</v>
      </c>
      <c r="AQ3" s="197">
        <v>17.82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4.53</v>
      </c>
      <c r="L4" s="197">
        <v>307.89999999999998</v>
      </c>
      <c r="M4" s="197">
        <v>27.33</v>
      </c>
      <c r="N4" s="197">
        <v>0</v>
      </c>
      <c r="O4" s="197">
        <v>0</v>
      </c>
      <c r="P4" s="197">
        <v>30.74</v>
      </c>
      <c r="Q4" s="197">
        <v>2.9</v>
      </c>
      <c r="R4" s="197">
        <v>12.6</v>
      </c>
      <c r="S4" s="197">
        <v>3.87</v>
      </c>
      <c r="T4" s="197">
        <v>0</v>
      </c>
      <c r="U4" s="197">
        <v>62.03</v>
      </c>
      <c r="V4" s="197">
        <v>6.16</v>
      </c>
      <c r="W4" s="197">
        <v>13.43</v>
      </c>
      <c r="X4" s="197">
        <v>29.21</v>
      </c>
      <c r="Y4" s="197">
        <v>0</v>
      </c>
      <c r="Z4">
        <v>0</v>
      </c>
      <c r="AA4" s="197">
        <v>11.21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58.71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62.54</v>
      </c>
      <c r="AQ4" s="197">
        <v>17.82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4.53</v>
      </c>
      <c r="L5" s="197">
        <v>307.89</v>
      </c>
      <c r="M5" s="197">
        <v>27.33</v>
      </c>
      <c r="N5" s="197">
        <v>0</v>
      </c>
      <c r="O5" s="197">
        <v>0</v>
      </c>
      <c r="P5" s="197">
        <v>30.74</v>
      </c>
      <c r="Q5" s="197">
        <v>2.9</v>
      </c>
      <c r="R5" s="197">
        <v>12.6</v>
      </c>
      <c r="S5" s="197">
        <v>3.87</v>
      </c>
      <c r="T5" s="197">
        <v>0</v>
      </c>
      <c r="U5" s="197">
        <v>62.03</v>
      </c>
      <c r="V5" s="197">
        <v>6.16</v>
      </c>
      <c r="W5" s="197">
        <v>13.43</v>
      </c>
      <c r="X5" s="197">
        <v>29.21</v>
      </c>
      <c r="Y5" s="197">
        <v>0</v>
      </c>
      <c r="Z5">
        <v>0</v>
      </c>
      <c r="AA5" s="197">
        <v>11.21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58.71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62.54</v>
      </c>
      <c r="AQ5" s="197">
        <v>17.82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4.53</v>
      </c>
      <c r="L6" s="197">
        <v>307.89</v>
      </c>
      <c r="M6" s="197">
        <v>27.33</v>
      </c>
      <c r="N6" s="197">
        <v>0</v>
      </c>
      <c r="O6" s="197">
        <v>0</v>
      </c>
      <c r="P6" s="197">
        <v>30.74</v>
      </c>
      <c r="Q6" s="197">
        <v>2.9</v>
      </c>
      <c r="R6" s="197">
        <v>12.6</v>
      </c>
      <c r="S6" s="197">
        <v>3.87</v>
      </c>
      <c r="T6" s="197">
        <v>0</v>
      </c>
      <c r="U6" s="197">
        <v>62.03</v>
      </c>
      <c r="V6" s="197">
        <v>6.16</v>
      </c>
      <c r="W6" s="197">
        <v>13.43</v>
      </c>
      <c r="X6" s="197">
        <v>29.21</v>
      </c>
      <c r="Y6" s="197">
        <v>0</v>
      </c>
      <c r="Z6">
        <v>0</v>
      </c>
      <c r="AA6" s="197">
        <v>11.21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58.71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62.54</v>
      </c>
      <c r="AQ6" s="197">
        <v>17.82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4.53</v>
      </c>
      <c r="L7" s="197">
        <v>307.89</v>
      </c>
      <c r="M7" s="197">
        <v>27.33</v>
      </c>
      <c r="N7" s="197">
        <v>0</v>
      </c>
      <c r="O7" s="197">
        <v>0</v>
      </c>
      <c r="P7" s="197">
        <v>30.74</v>
      </c>
      <c r="Q7" s="197">
        <v>2.9</v>
      </c>
      <c r="R7" s="197">
        <v>12.6</v>
      </c>
      <c r="S7" s="197">
        <v>3.87</v>
      </c>
      <c r="T7" s="197">
        <v>0</v>
      </c>
      <c r="U7" s="197">
        <v>62.03</v>
      </c>
      <c r="V7" s="197">
        <v>6.16</v>
      </c>
      <c r="W7" s="197">
        <v>13.43</v>
      </c>
      <c r="X7" s="197">
        <v>29.21</v>
      </c>
      <c r="Y7" s="197">
        <v>0</v>
      </c>
      <c r="Z7">
        <v>0</v>
      </c>
      <c r="AA7" s="197">
        <v>11.21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62.54</v>
      </c>
      <c r="AQ7" s="197">
        <v>17.82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4.53</v>
      </c>
      <c r="L8" s="197">
        <v>307.89</v>
      </c>
      <c r="M8" s="197">
        <v>27.33</v>
      </c>
      <c r="N8" s="197">
        <v>0</v>
      </c>
      <c r="O8" s="197">
        <v>0</v>
      </c>
      <c r="P8" s="197">
        <v>30.74</v>
      </c>
      <c r="Q8" s="197">
        <v>2.9</v>
      </c>
      <c r="R8" s="197">
        <v>12.6</v>
      </c>
      <c r="S8" s="197">
        <v>3.87</v>
      </c>
      <c r="T8" s="197">
        <v>0</v>
      </c>
      <c r="U8" s="197">
        <v>62.03</v>
      </c>
      <c r="V8" s="197">
        <v>6.16</v>
      </c>
      <c r="W8" s="197">
        <v>13.43</v>
      </c>
      <c r="X8" s="197">
        <v>29.21</v>
      </c>
      <c r="Y8" s="197">
        <v>0</v>
      </c>
      <c r="Z8">
        <v>0</v>
      </c>
      <c r="AA8" s="197">
        <v>11.21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62.54</v>
      </c>
      <c r="AQ8" s="197">
        <v>17.82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1.94</v>
      </c>
      <c r="L9" s="197">
        <v>307.89</v>
      </c>
      <c r="M9" s="197">
        <v>27.33</v>
      </c>
      <c r="N9" s="197">
        <v>0</v>
      </c>
      <c r="O9" s="197">
        <v>0</v>
      </c>
      <c r="P9" s="197">
        <v>30.74</v>
      </c>
      <c r="Q9" s="197">
        <v>2.9</v>
      </c>
      <c r="R9" s="197">
        <v>2.9</v>
      </c>
      <c r="S9" s="197">
        <v>3.87</v>
      </c>
      <c r="T9" s="197">
        <v>0</v>
      </c>
      <c r="U9" s="197">
        <v>62.03</v>
      </c>
      <c r="V9" s="197">
        <v>1.94</v>
      </c>
      <c r="W9" s="197">
        <v>1.94</v>
      </c>
      <c r="X9" s="197">
        <v>29.21</v>
      </c>
      <c r="Y9" s="197">
        <v>0</v>
      </c>
      <c r="Z9">
        <v>0</v>
      </c>
      <c r="AA9" s="197">
        <v>11.21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62.54</v>
      </c>
      <c r="AQ9" s="197">
        <v>5.81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1.94</v>
      </c>
      <c r="L10" s="197">
        <v>307.89</v>
      </c>
      <c r="M10" s="197">
        <v>27.33</v>
      </c>
      <c r="N10" s="197">
        <v>0</v>
      </c>
      <c r="O10" s="197">
        <v>0</v>
      </c>
      <c r="P10" s="197">
        <v>30.74</v>
      </c>
      <c r="Q10" s="197">
        <v>2.9</v>
      </c>
      <c r="R10" s="197">
        <v>2.9</v>
      </c>
      <c r="S10" s="197">
        <v>3.87</v>
      </c>
      <c r="T10" s="197">
        <v>0</v>
      </c>
      <c r="U10" s="197">
        <v>62.03</v>
      </c>
      <c r="V10" s="197">
        <v>1.94</v>
      </c>
      <c r="W10" s="197">
        <v>1.94</v>
      </c>
      <c r="X10" s="197">
        <v>29.21</v>
      </c>
      <c r="Y10" s="197">
        <v>0</v>
      </c>
      <c r="Z10">
        <v>0</v>
      </c>
      <c r="AA10" s="197">
        <v>11.21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62.54</v>
      </c>
      <c r="AQ10" s="197">
        <v>5.81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1.94</v>
      </c>
      <c r="L11" s="197">
        <v>307.89</v>
      </c>
      <c r="M11" s="197">
        <v>27.33</v>
      </c>
      <c r="N11" s="197">
        <v>0</v>
      </c>
      <c r="O11" s="197">
        <v>0</v>
      </c>
      <c r="P11" s="197">
        <v>30.74</v>
      </c>
      <c r="Q11" s="197">
        <v>2.9</v>
      </c>
      <c r="R11" s="197">
        <v>2.9</v>
      </c>
      <c r="S11" s="197">
        <v>3.87</v>
      </c>
      <c r="T11" s="197">
        <v>0</v>
      </c>
      <c r="U11" s="197">
        <v>62.03</v>
      </c>
      <c r="V11" s="197">
        <v>1.94</v>
      </c>
      <c r="W11" s="197">
        <v>1.94</v>
      </c>
      <c r="X11" s="197">
        <v>29.21</v>
      </c>
      <c r="Y11" s="197">
        <v>0</v>
      </c>
      <c r="Z11">
        <v>0</v>
      </c>
      <c r="AA11" s="197">
        <v>11.21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62.54</v>
      </c>
      <c r="AQ11" s="197">
        <v>5.81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1.94</v>
      </c>
      <c r="L12" s="197">
        <v>307.89</v>
      </c>
      <c r="M12" s="197">
        <v>27.33</v>
      </c>
      <c r="N12" s="197">
        <v>0</v>
      </c>
      <c r="O12" s="197">
        <v>0</v>
      </c>
      <c r="P12" s="197">
        <v>30.74</v>
      </c>
      <c r="Q12" s="197">
        <v>2.9</v>
      </c>
      <c r="R12" s="197">
        <v>2.9</v>
      </c>
      <c r="S12" s="197">
        <v>3.87</v>
      </c>
      <c r="T12" s="197">
        <v>0</v>
      </c>
      <c r="U12" s="197">
        <v>62.03</v>
      </c>
      <c r="V12" s="197">
        <v>1.94</v>
      </c>
      <c r="W12" s="197">
        <v>1.94</v>
      </c>
      <c r="X12" s="197">
        <v>9.68</v>
      </c>
      <c r="Y12" s="197">
        <v>0</v>
      </c>
      <c r="Z12">
        <v>0</v>
      </c>
      <c r="AA12" s="197">
        <v>11.21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62.54</v>
      </c>
      <c r="AQ12" s="197">
        <v>5.81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4.53</v>
      </c>
      <c r="L13" s="197">
        <v>307.89</v>
      </c>
      <c r="M13" s="197">
        <v>27.33</v>
      </c>
      <c r="N13" s="197">
        <v>0</v>
      </c>
      <c r="O13" s="197">
        <v>0</v>
      </c>
      <c r="P13" s="197">
        <v>30.74</v>
      </c>
      <c r="Q13" s="197">
        <v>2.96</v>
      </c>
      <c r="R13" s="197">
        <v>12.18</v>
      </c>
      <c r="S13" s="197">
        <v>7.84</v>
      </c>
      <c r="T13" s="197">
        <v>0</v>
      </c>
      <c r="U13" s="197">
        <v>62.2</v>
      </c>
      <c r="V13" s="197">
        <v>4.5</v>
      </c>
      <c r="W13" s="197">
        <v>13.43</v>
      </c>
      <c r="X13" s="197">
        <v>23.22</v>
      </c>
      <c r="Y13" s="197">
        <v>0</v>
      </c>
      <c r="Z13">
        <v>0</v>
      </c>
      <c r="AA13" s="197">
        <v>11.21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53.99</v>
      </c>
      <c r="AQ13" s="197">
        <v>13.55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4.53</v>
      </c>
      <c r="L14" s="197">
        <v>307.89</v>
      </c>
      <c r="M14" s="197">
        <v>27.33</v>
      </c>
      <c r="N14" s="197">
        <v>0</v>
      </c>
      <c r="O14" s="197">
        <v>0</v>
      </c>
      <c r="P14" s="197">
        <v>30.74</v>
      </c>
      <c r="Q14" s="197">
        <v>2.96</v>
      </c>
      <c r="R14" s="197">
        <v>12.6</v>
      </c>
      <c r="S14" s="197">
        <v>7.84</v>
      </c>
      <c r="T14" s="197">
        <v>0</v>
      </c>
      <c r="U14" s="197">
        <v>62.2</v>
      </c>
      <c r="V14" s="197">
        <v>5.91</v>
      </c>
      <c r="W14" s="197">
        <v>13.43</v>
      </c>
      <c r="X14" s="197">
        <v>29.21</v>
      </c>
      <c r="Y14" s="197">
        <v>0</v>
      </c>
      <c r="Z14">
        <v>0</v>
      </c>
      <c r="AA14" s="197">
        <v>11.21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53.99</v>
      </c>
      <c r="AQ14" s="197">
        <v>13.55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4.53</v>
      </c>
      <c r="L15" s="197">
        <v>307.89</v>
      </c>
      <c r="M15" s="197">
        <v>27.33</v>
      </c>
      <c r="N15" s="197">
        <v>0</v>
      </c>
      <c r="O15" s="197">
        <v>0</v>
      </c>
      <c r="P15" s="197">
        <v>30.74</v>
      </c>
      <c r="Q15" s="197">
        <v>2.96</v>
      </c>
      <c r="R15" s="197">
        <v>12.6</v>
      </c>
      <c r="S15" s="197">
        <v>7.84</v>
      </c>
      <c r="T15" s="197">
        <v>0</v>
      </c>
      <c r="U15" s="197">
        <v>62.2</v>
      </c>
      <c r="V15" s="197">
        <v>6.16</v>
      </c>
      <c r="W15" s="197">
        <v>13.43</v>
      </c>
      <c r="X15" s="197">
        <v>29.21</v>
      </c>
      <c r="Y15" s="197">
        <v>0</v>
      </c>
      <c r="Z15">
        <v>0</v>
      </c>
      <c r="AA15" s="197">
        <v>11.21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68.38</v>
      </c>
      <c r="AQ15" s="197">
        <v>17.82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4.53</v>
      </c>
      <c r="L16" s="197">
        <v>307.89</v>
      </c>
      <c r="M16" s="197">
        <v>27.33</v>
      </c>
      <c r="N16" s="197">
        <v>0</v>
      </c>
      <c r="O16" s="197">
        <v>0</v>
      </c>
      <c r="P16" s="197">
        <v>30.74</v>
      </c>
      <c r="Q16" s="197">
        <v>2.96</v>
      </c>
      <c r="R16" s="197">
        <v>12.6</v>
      </c>
      <c r="S16" s="197">
        <v>7.84</v>
      </c>
      <c r="T16" s="197">
        <v>0</v>
      </c>
      <c r="U16" s="197">
        <v>62.2</v>
      </c>
      <c r="V16" s="197">
        <v>6.16</v>
      </c>
      <c r="W16" s="197">
        <v>13.43</v>
      </c>
      <c r="X16" s="197">
        <v>29.21</v>
      </c>
      <c r="Y16" s="197">
        <v>0</v>
      </c>
      <c r="Z16">
        <v>0</v>
      </c>
      <c r="AA16" s="197">
        <v>11.21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68.38</v>
      </c>
      <c r="AQ16" s="197">
        <v>17.82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4.53</v>
      </c>
      <c r="L17" s="197">
        <v>307.89</v>
      </c>
      <c r="M17" s="197">
        <v>27.33</v>
      </c>
      <c r="N17" s="197">
        <v>0</v>
      </c>
      <c r="O17" s="197">
        <v>0</v>
      </c>
      <c r="P17" s="197">
        <v>30.74</v>
      </c>
      <c r="Q17" s="197">
        <v>2.96</v>
      </c>
      <c r="R17" s="197">
        <v>12.6</v>
      </c>
      <c r="S17" s="197">
        <v>7.84</v>
      </c>
      <c r="T17" s="197">
        <v>0</v>
      </c>
      <c r="U17" s="197">
        <v>62.2</v>
      </c>
      <c r="V17" s="197">
        <v>6.16</v>
      </c>
      <c r="W17" s="197">
        <v>13.43</v>
      </c>
      <c r="X17" s="197">
        <v>29.21</v>
      </c>
      <c r="Y17" s="197">
        <v>0</v>
      </c>
      <c r="Z17">
        <v>0</v>
      </c>
      <c r="AA17" s="197">
        <v>11.21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68.38</v>
      </c>
      <c r="AQ17" s="197">
        <v>17.82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4.6399999999999997</v>
      </c>
      <c r="L18" s="197">
        <v>307.89</v>
      </c>
      <c r="M18" s="197">
        <v>27.33</v>
      </c>
      <c r="N18" s="197">
        <v>0</v>
      </c>
      <c r="O18" s="197">
        <v>0</v>
      </c>
      <c r="P18" s="197">
        <v>30.74</v>
      </c>
      <c r="Q18" s="197">
        <v>2.96</v>
      </c>
      <c r="R18" s="197">
        <v>12.6</v>
      </c>
      <c r="S18" s="197">
        <v>7.84</v>
      </c>
      <c r="T18" s="197">
        <v>0</v>
      </c>
      <c r="U18" s="197">
        <v>62.2</v>
      </c>
      <c r="V18" s="197">
        <v>6.16</v>
      </c>
      <c r="W18" s="197">
        <v>13.43</v>
      </c>
      <c r="X18" s="197">
        <v>29.21</v>
      </c>
      <c r="Y18" s="197">
        <v>0</v>
      </c>
      <c r="Z18">
        <v>0</v>
      </c>
      <c r="AA18" s="197">
        <v>11.21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68.38</v>
      </c>
      <c r="AQ18" s="197">
        <v>17.82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4.53</v>
      </c>
      <c r="L19" s="197">
        <v>307.89</v>
      </c>
      <c r="M19" s="197">
        <v>27.33</v>
      </c>
      <c r="N19" s="197">
        <v>0</v>
      </c>
      <c r="O19" s="197">
        <v>0</v>
      </c>
      <c r="P19" s="197">
        <v>30.74</v>
      </c>
      <c r="Q19" s="197">
        <v>2.96</v>
      </c>
      <c r="R19" s="197">
        <v>12.6</v>
      </c>
      <c r="S19" s="197">
        <v>7.84</v>
      </c>
      <c r="T19" s="197">
        <v>0</v>
      </c>
      <c r="U19" s="197">
        <v>62.2</v>
      </c>
      <c r="V19" s="197">
        <v>6.16</v>
      </c>
      <c r="W19" s="197">
        <v>13.43</v>
      </c>
      <c r="X19" s="197">
        <v>29.21</v>
      </c>
      <c r="Y19" s="197">
        <v>0</v>
      </c>
      <c r="Z19">
        <v>0</v>
      </c>
      <c r="AA19" s="197">
        <v>11.21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68.38</v>
      </c>
      <c r="AQ19" s="197">
        <v>17.82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4.53</v>
      </c>
      <c r="L20" s="197">
        <v>307.89</v>
      </c>
      <c r="M20" s="197">
        <v>27.33</v>
      </c>
      <c r="N20" s="197">
        <v>0</v>
      </c>
      <c r="O20" s="197">
        <v>0</v>
      </c>
      <c r="P20" s="197">
        <v>30.74</v>
      </c>
      <c r="Q20" s="197">
        <v>2.96</v>
      </c>
      <c r="R20" s="197">
        <v>12.6</v>
      </c>
      <c r="S20" s="197">
        <v>7.84</v>
      </c>
      <c r="T20" s="197">
        <v>0</v>
      </c>
      <c r="U20" s="197">
        <v>62.2</v>
      </c>
      <c r="V20" s="197">
        <v>6.16</v>
      </c>
      <c r="W20" s="197">
        <v>13.43</v>
      </c>
      <c r="X20" s="197">
        <v>29.21</v>
      </c>
      <c r="Y20" s="197">
        <v>0</v>
      </c>
      <c r="Z20">
        <v>0</v>
      </c>
      <c r="AA20" s="197">
        <v>11.21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68.38</v>
      </c>
      <c r="AQ20" s="197">
        <v>17.82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4.53</v>
      </c>
      <c r="L21" s="197">
        <v>307.89</v>
      </c>
      <c r="M21" s="197">
        <v>27.33</v>
      </c>
      <c r="N21" s="197">
        <v>0</v>
      </c>
      <c r="O21" s="197">
        <v>0</v>
      </c>
      <c r="P21" s="197">
        <v>30.74</v>
      </c>
      <c r="Q21" s="197">
        <v>2.96</v>
      </c>
      <c r="R21" s="197">
        <v>12.6</v>
      </c>
      <c r="S21" s="197">
        <v>7.84</v>
      </c>
      <c r="T21" s="197">
        <v>0</v>
      </c>
      <c r="U21" s="197">
        <v>62.2</v>
      </c>
      <c r="V21" s="197">
        <v>6.16</v>
      </c>
      <c r="W21" s="197">
        <v>13.43</v>
      </c>
      <c r="X21" s="197">
        <v>29.21</v>
      </c>
      <c r="Y21" s="197">
        <v>0</v>
      </c>
      <c r="Z21">
        <v>0</v>
      </c>
      <c r="AA21" s="197">
        <v>11.21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68.38</v>
      </c>
      <c r="AQ21" s="197">
        <v>17.82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4.53</v>
      </c>
      <c r="L22" s="197">
        <v>329.19</v>
      </c>
      <c r="M22" s="197">
        <v>27.33</v>
      </c>
      <c r="N22" s="197">
        <v>0</v>
      </c>
      <c r="O22" s="197">
        <v>0</v>
      </c>
      <c r="P22" s="197">
        <v>30.74</v>
      </c>
      <c r="Q22" s="197">
        <v>2.96</v>
      </c>
      <c r="R22" s="197">
        <v>12.6</v>
      </c>
      <c r="S22" s="197">
        <v>7.84</v>
      </c>
      <c r="T22" s="197">
        <v>0</v>
      </c>
      <c r="U22" s="197">
        <v>62.2</v>
      </c>
      <c r="V22" s="197">
        <v>6.16</v>
      </c>
      <c r="W22" s="197">
        <v>13.43</v>
      </c>
      <c r="X22" s="197">
        <v>29.21</v>
      </c>
      <c r="Y22" s="197">
        <v>0</v>
      </c>
      <c r="Z22">
        <v>0</v>
      </c>
      <c r="AA22" s="197">
        <v>11.21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68.38</v>
      </c>
      <c r="AQ22" s="197">
        <v>17.82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4.53</v>
      </c>
      <c r="L23" s="197">
        <v>387.29</v>
      </c>
      <c r="M23" s="197">
        <v>27.33</v>
      </c>
      <c r="N23" s="197">
        <v>0</v>
      </c>
      <c r="O23" s="197">
        <v>0</v>
      </c>
      <c r="P23" s="197">
        <v>30.74</v>
      </c>
      <c r="Q23" s="197">
        <v>2.96</v>
      </c>
      <c r="R23" s="197">
        <v>12.6</v>
      </c>
      <c r="S23" s="197">
        <v>7.84</v>
      </c>
      <c r="T23" s="197">
        <v>0</v>
      </c>
      <c r="U23" s="197">
        <v>62.2</v>
      </c>
      <c r="V23" s="197">
        <v>6.16</v>
      </c>
      <c r="W23" s="197">
        <v>13.43</v>
      </c>
      <c r="X23" s="197">
        <v>29.21</v>
      </c>
      <c r="Y23" s="197">
        <v>0</v>
      </c>
      <c r="Z23">
        <v>0</v>
      </c>
      <c r="AA23" s="197">
        <v>11.21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68.38</v>
      </c>
      <c r="AQ23" s="197">
        <v>17.82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4.53</v>
      </c>
      <c r="L24" s="197">
        <v>474.42</v>
      </c>
      <c r="M24" s="197">
        <v>27.33</v>
      </c>
      <c r="N24" s="197">
        <v>0</v>
      </c>
      <c r="O24" s="197">
        <v>0</v>
      </c>
      <c r="P24" s="197">
        <v>30.74</v>
      </c>
      <c r="Q24" s="197">
        <v>2.96</v>
      </c>
      <c r="R24" s="197">
        <v>12.6</v>
      </c>
      <c r="S24" s="197">
        <v>7.84</v>
      </c>
      <c r="T24" s="197">
        <v>0</v>
      </c>
      <c r="U24" s="197">
        <v>62.2</v>
      </c>
      <c r="V24" s="197">
        <v>6.16</v>
      </c>
      <c r="W24" s="197">
        <v>13.43</v>
      </c>
      <c r="X24" s="197">
        <v>29.21</v>
      </c>
      <c r="Y24" s="197">
        <v>0</v>
      </c>
      <c r="Z24">
        <v>0</v>
      </c>
      <c r="AA24" s="197">
        <v>11.21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68.38</v>
      </c>
      <c r="AQ24" s="197">
        <v>17.82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4.33</v>
      </c>
      <c r="L25" s="197">
        <v>551.88</v>
      </c>
      <c r="M25" s="197">
        <v>27.33</v>
      </c>
      <c r="N25" s="197">
        <v>3.74</v>
      </c>
      <c r="O25" s="197">
        <v>0</v>
      </c>
      <c r="P25" s="197">
        <v>30.74</v>
      </c>
      <c r="Q25" s="197">
        <v>2.96</v>
      </c>
      <c r="R25" s="197">
        <v>12.6</v>
      </c>
      <c r="S25" s="197">
        <v>7.84</v>
      </c>
      <c r="T25" s="197">
        <v>0</v>
      </c>
      <c r="U25" s="197">
        <v>62.2</v>
      </c>
      <c r="V25" s="197">
        <v>6.16</v>
      </c>
      <c r="W25" s="197">
        <v>13.43</v>
      </c>
      <c r="X25" s="197">
        <v>29.21</v>
      </c>
      <c r="Y25" s="197">
        <v>0</v>
      </c>
      <c r="Z25">
        <v>0</v>
      </c>
      <c r="AA25" s="197">
        <v>11.21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58.71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68.38</v>
      </c>
      <c r="AQ25" s="197">
        <v>17.82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4.53</v>
      </c>
      <c r="L26" s="197">
        <v>560.1</v>
      </c>
      <c r="M26" s="197">
        <v>27.33</v>
      </c>
      <c r="N26" s="197">
        <v>6.38</v>
      </c>
      <c r="O26" s="197">
        <v>0</v>
      </c>
      <c r="P26" s="197">
        <v>30.74</v>
      </c>
      <c r="Q26" s="197">
        <v>2.96</v>
      </c>
      <c r="R26" s="197">
        <v>12.6</v>
      </c>
      <c r="S26" s="197">
        <v>7.84</v>
      </c>
      <c r="T26" s="197">
        <v>0</v>
      </c>
      <c r="U26" s="197">
        <v>62.2</v>
      </c>
      <c r="V26" s="197">
        <v>6.16</v>
      </c>
      <c r="W26" s="197">
        <v>13.43</v>
      </c>
      <c r="X26" s="197">
        <v>29.21</v>
      </c>
      <c r="Y26" s="197">
        <v>0</v>
      </c>
      <c r="Z26">
        <v>0</v>
      </c>
      <c r="AA26" s="197">
        <v>11.21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68.38</v>
      </c>
      <c r="AQ26" s="197">
        <v>17.82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4.53</v>
      </c>
      <c r="L27" s="197">
        <v>503.47</v>
      </c>
      <c r="M27" s="197">
        <v>27.33</v>
      </c>
      <c r="N27" s="197">
        <v>0</v>
      </c>
      <c r="O27" s="197">
        <v>0</v>
      </c>
      <c r="P27" s="197">
        <v>30.74</v>
      </c>
      <c r="Q27" s="197">
        <v>2.96</v>
      </c>
      <c r="R27" s="197">
        <v>12.6</v>
      </c>
      <c r="S27" s="197">
        <v>7.84</v>
      </c>
      <c r="T27" s="197">
        <v>0</v>
      </c>
      <c r="U27" s="197">
        <v>62.2</v>
      </c>
      <c r="V27" s="197">
        <v>6.16</v>
      </c>
      <c r="W27" s="197">
        <v>13.43</v>
      </c>
      <c r="X27" s="197">
        <v>29.21</v>
      </c>
      <c r="Y27" s="197">
        <v>0</v>
      </c>
      <c r="Z27">
        <v>0</v>
      </c>
      <c r="AA27" s="197">
        <v>11.21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58.71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68.38</v>
      </c>
      <c r="AQ27" s="197">
        <v>17.82</v>
      </c>
      <c r="AR27" s="197">
        <v>0.28000000000000003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4.53</v>
      </c>
      <c r="L28" s="197">
        <v>435.7</v>
      </c>
      <c r="M28" s="197">
        <v>27.33</v>
      </c>
      <c r="N28" s="197">
        <v>0</v>
      </c>
      <c r="O28" s="197">
        <v>0</v>
      </c>
      <c r="P28" s="197">
        <v>30.74</v>
      </c>
      <c r="Q28" s="197">
        <v>2.96</v>
      </c>
      <c r="R28" s="197">
        <v>12.6</v>
      </c>
      <c r="S28" s="197">
        <v>7.84</v>
      </c>
      <c r="T28" s="197">
        <v>0</v>
      </c>
      <c r="U28" s="197">
        <v>62.2</v>
      </c>
      <c r="V28" s="197">
        <v>6.16</v>
      </c>
      <c r="W28" s="197">
        <v>13.43</v>
      </c>
      <c r="X28" s="197">
        <v>29.21</v>
      </c>
      <c r="Y28" s="197">
        <v>0</v>
      </c>
      <c r="Z28">
        <v>0</v>
      </c>
      <c r="AA28" s="197">
        <v>11.21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58.71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68.38</v>
      </c>
      <c r="AQ28" s="197">
        <v>17.82</v>
      </c>
      <c r="AR28" s="197">
        <v>1.4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4.53</v>
      </c>
      <c r="L29" s="197">
        <v>377.6</v>
      </c>
      <c r="M29" s="197">
        <v>27.33</v>
      </c>
      <c r="N29" s="197">
        <v>0</v>
      </c>
      <c r="O29" s="197">
        <v>0</v>
      </c>
      <c r="P29" s="197">
        <v>30.74</v>
      </c>
      <c r="Q29" s="197">
        <v>2.96</v>
      </c>
      <c r="R29" s="197">
        <v>12.6</v>
      </c>
      <c r="S29" s="197">
        <v>7.84</v>
      </c>
      <c r="T29" s="197">
        <v>0</v>
      </c>
      <c r="U29" s="197">
        <v>62.2</v>
      </c>
      <c r="V29" s="197">
        <v>6.16</v>
      </c>
      <c r="W29" s="197">
        <v>13.43</v>
      </c>
      <c r="X29" s="197">
        <v>29.21</v>
      </c>
      <c r="Y29" s="197">
        <v>0</v>
      </c>
      <c r="Z29">
        <v>0</v>
      </c>
      <c r="AA29" s="197">
        <v>11.21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58.71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68.38</v>
      </c>
      <c r="AQ29" s="197">
        <v>17.82</v>
      </c>
      <c r="AR29" s="197">
        <v>4.4800000000000004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4.53</v>
      </c>
      <c r="L30" s="197">
        <v>307.89</v>
      </c>
      <c r="M30" s="197">
        <v>27.33</v>
      </c>
      <c r="N30" s="197">
        <v>0</v>
      </c>
      <c r="O30" s="197">
        <v>0</v>
      </c>
      <c r="P30" s="197">
        <v>30.74</v>
      </c>
      <c r="Q30" s="197">
        <v>2.96</v>
      </c>
      <c r="R30" s="197">
        <v>12.6</v>
      </c>
      <c r="S30" s="197">
        <v>7.84</v>
      </c>
      <c r="T30" s="197">
        <v>0</v>
      </c>
      <c r="U30" s="197">
        <v>62.2</v>
      </c>
      <c r="V30" s="197">
        <v>6.16</v>
      </c>
      <c r="W30" s="197">
        <v>13.43</v>
      </c>
      <c r="X30" s="197">
        <v>29.21</v>
      </c>
      <c r="Y30" s="197">
        <v>0</v>
      </c>
      <c r="Z30">
        <v>0</v>
      </c>
      <c r="AA30" s="197">
        <v>11.21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58.71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68.38</v>
      </c>
      <c r="AQ30" s="197">
        <v>17.82</v>
      </c>
      <c r="AR30" s="197">
        <v>11.56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4.53</v>
      </c>
      <c r="L31" s="197">
        <v>307.89</v>
      </c>
      <c r="M31" s="197">
        <v>27.33</v>
      </c>
      <c r="N31" s="197">
        <v>0</v>
      </c>
      <c r="O31" s="197">
        <v>0</v>
      </c>
      <c r="P31" s="197">
        <v>30.74</v>
      </c>
      <c r="Q31" s="197">
        <v>2.96</v>
      </c>
      <c r="R31" s="197">
        <v>12.6</v>
      </c>
      <c r="S31" s="197">
        <v>7.84</v>
      </c>
      <c r="T31" s="197">
        <v>0</v>
      </c>
      <c r="U31" s="197">
        <v>62.2</v>
      </c>
      <c r="V31" s="197">
        <v>6.16</v>
      </c>
      <c r="W31" s="197">
        <v>13.43</v>
      </c>
      <c r="X31" s="197">
        <v>29.21</v>
      </c>
      <c r="Y31" s="197">
        <v>0</v>
      </c>
      <c r="Z31">
        <v>0</v>
      </c>
      <c r="AA31" s="197">
        <v>11.21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58.71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68.38</v>
      </c>
      <c r="AQ31" s="197">
        <v>17.82</v>
      </c>
      <c r="AR31" s="197">
        <v>17.7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4.53</v>
      </c>
      <c r="L32" s="197">
        <v>367.92</v>
      </c>
      <c r="M32" s="197">
        <v>27.33</v>
      </c>
      <c r="N32" s="197">
        <v>0</v>
      </c>
      <c r="O32" s="197">
        <v>0</v>
      </c>
      <c r="P32" s="197">
        <v>30.74</v>
      </c>
      <c r="Q32" s="197">
        <v>2.96</v>
      </c>
      <c r="R32" s="197">
        <v>12.6</v>
      </c>
      <c r="S32" s="197">
        <v>7.84</v>
      </c>
      <c r="T32" s="197">
        <v>0</v>
      </c>
      <c r="U32" s="197">
        <v>62.2</v>
      </c>
      <c r="V32" s="197">
        <v>6.16</v>
      </c>
      <c r="W32" s="197">
        <v>13.43</v>
      </c>
      <c r="X32" s="197">
        <v>29.21</v>
      </c>
      <c r="Y32" s="197">
        <v>0</v>
      </c>
      <c r="Z32">
        <v>0</v>
      </c>
      <c r="AA32" s="197">
        <v>11.21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58.71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68.38</v>
      </c>
      <c r="AQ32" s="197">
        <v>17.82</v>
      </c>
      <c r="AR32" s="197">
        <v>17.7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4.53</v>
      </c>
      <c r="L33" s="197">
        <v>426.01</v>
      </c>
      <c r="M33" s="197">
        <v>27.33</v>
      </c>
      <c r="N33" s="197">
        <v>0</v>
      </c>
      <c r="O33" s="197">
        <v>0</v>
      </c>
      <c r="P33" s="197">
        <v>30.74</v>
      </c>
      <c r="Q33" s="197">
        <v>2.96</v>
      </c>
      <c r="R33" s="197">
        <v>12.6</v>
      </c>
      <c r="S33" s="197">
        <v>7.84</v>
      </c>
      <c r="T33" s="197">
        <v>0</v>
      </c>
      <c r="U33" s="197">
        <v>62.2</v>
      </c>
      <c r="V33" s="197">
        <v>6.16</v>
      </c>
      <c r="W33" s="197">
        <v>13.43</v>
      </c>
      <c r="X33" s="197">
        <v>29.21</v>
      </c>
      <c r="Y33" s="197">
        <v>0</v>
      </c>
      <c r="Z33">
        <v>0</v>
      </c>
      <c r="AA33" s="197">
        <v>11.21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68.38</v>
      </c>
      <c r="AQ33" s="197">
        <v>17.82</v>
      </c>
      <c r="AR33" s="197">
        <v>17.7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4.53</v>
      </c>
      <c r="L34" s="197">
        <v>445.37</v>
      </c>
      <c r="M34" s="197">
        <v>27.33</v>
      </c>
      <c r="N34" s="197">
        <v>0</v>
      </c>
      <c r="O34" s="197">
        <v>0</v>
      </c>
      <c r="P34" s="197">
        <v>30.74</v>
      </c>
      <c r="Q34" s="197">
        <v>2.96</v>
      </c>
      <c r="R34" s="197">
        <v>12.6</v>
      </c>
      <c r="S34" s="197">
        <v>7.84</v>
      </c>
      <c r="T34" s="197">
        <v>0</v>
      </c>
      <c r="U34" s="197">
        <v>62.2</v>
      </c>
      <c r="V34" s="197">
        <v>6.16</v>
      </c>
      <c r="W34" s="197">
        <v>13.43</v>
      </c>
      <c r="X34" s="197">
        <v>29.21</v>
      </c>
      <c r="Y34" s="197">
        <v>0</v>
      </c>
      <c r="Z34">
        <v>0</v>
      </c>
      <c r="AA34" s="197">
        <v>11.21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68.38</v>
      </c>
      <c r="AQ34" s="197">
        <v>17.82</v>
      </c>
      <c r="AR34" s="197">
        <v>19.2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4.68</v>
      </c>
      <c r="L35" s="197">
        <v>377.59</v>
      </c>
      <c r="M35" s="197">
        <v>27.33</v>
      </c>
      <c r="N35" s="197">
        <v>0</v>
      </c>
      <c r="O35" s="197">
        <v>0</v>
      </c>
      <c r="P35" s="197">
        <v>30.74</v>
      </c>
      <c r="Q35" s="197">
        <v>2.96</v>
      </c>
      <c r="R35" s="197">
        <v>12.59</v>
      </c>
      <c r="S35" s="197">
        <v>7.84</v>
      </c>
      <c r="T35" s="197">
        <v>0</v>
      </c>
      <c r="U35" s="197">
        <v>62.2</v>
      </c>
      <c r="V35" s="197">
        <v>6.16</v>
      </c>
      <c r="W35" s="197">
        <v>13.43</v>
      </c>
      <c r="X35" s="197">
        <v>29.21</v>
      </c>
      <c r="Y35" s="197">
        <v>0</v>
      </c>
      <c r="Z35">
        <v>0</v>
      </c>
      <c r="AA35" s="197">
        <v>11.21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68.38</v>
      </c>
      <c r="AQ35" s="197">
        <v>17.82</v>
      </c>
      <c r="AR35" s="197">
        <v>19.2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4.53</v>
      </c>
      <c r="L36" s="197">
        <v>307.89</v>
      </c>
      <c r="M36" s="197">
        <v>27.33</v>
      </c>
      <c r="N36" s="197">
        <v>0</v>
      </c>
      <c r="O36" s="197">
        <v>0</v>
      </c>
      <c r="P36" s="197">
        <v>30.74</v>
      </c>
      <c r="Q36" s="197">
        <v>2.96</v>
      </c>
      <c r="R36" s="197">
        <v>12.59</v>
      </c>
      <c r="S36" s="197">
        <v>7.84</v>
      </c>
      <c r="T36" s="197">
        <v>0</v>
      </c>
      <c r="U36" s="197">
        <v>62.2</v>
      </c>
      <c r="V36" s="197">
        <v>6.16</v>
      </c>
      <c r="W36" s="197">
        <v>13.43</v>
      </c>
      <c r="X36" s="197">
        <v>29.21</v>
      </c>
      <c r="Y36" s="197">
        <v>0</v>
      </c>
      <c r="Z36">
        <v>0</v>
      </c>
      <c r="AA36" s="197">
        <v>11.21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68.38</v>
      </c>
      <c r="AQ36" s="197">
        <v>17.82</v>
      </c>
      <c r="AR36" s="197">
        <v>21.2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4.53</v>
      </c>
      <c r="L37" s="197">
        <v>307.89</v>
      </c>
      <c r="M37" s="197">
        <v>27.33</v>
      </c>
      <c r="N37" s="197">
        <v>0</v>
      </c>
      <c r="O37" s="197">
        <v>0</v>
      </c>
      <c r="P37" s="197">
        <v>30.74</v>
      </c>
      <c r="Q37" s="197">
        <v>2.96</v>
      </c>
      <c r="R37" s="197">
        <v>12.59</v>
      </c>
      <c r="S37" s="197">
        <v>7.84</v>
      </c>
      <c r="T37" s="197">
        <v>0</v>
      </c>
      <c r="U37" s="197">
        <v>62.2</v>
      </c>
      <c r="V37" s="197">
        <v>6.16</v>
      </c>
      <c r="W37" s="197">
        <v>13.43</v>
      </c>
      <c r="X37" s="197">
        <v>29.21</v>
      </c>
      <c r="Y37" s="197">
        <v>0</v>
      </c>
      <c r="Z37">
        <v>0</v>
      </c>
      <c r="AA37" s="197">
        <v>11.21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68.38</v>
      </c>
      <c r="AQ37" s="197">
        <v>17.97</v>
      </c>
      <c r="AR37" s="197">
        <v>21.2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4.53</v>
      </c>
      <c r="L38" s="197">
        <v>307.89</v>
      </c>
      <c r="M38" s="197">
        <v>27.33</v>
      </c>
      <c r="N38" s="197">
        <v>0</v>
      </c>
      <c r="O38" s="197">
        <v>0</v>
      </c>
      <c r="P38" s="197">
        <v>30.74</v>
      </c>
      <c r="Q38" s="197">
        <v>2.96</v>
      </c>
      <c r="R38" s="197">
        <v>12.59</v>
      </c>
      <c r="S38" s="197">
        <v>7.84</v>
      </c>
      <c r="T38" s="197">
        <v>0</v>
      </c>
      <c r="U38" s="197">
        <v>62.2</v>
      </c>
      <c r="V38" s="197">
        <v>6.16</v>
      </c>
      <c r="W38" s="197">
        <v>13.43</v>
      </c>
      <c r="X38" s="197">
        <v>29.21</v>
      </c>
      <c r="Y38" s="197">
        <v>0</v>
      </c>
      <c r="Z38">
        <v>0</v>
      </c>
      <c r="AA38" s="197">
        <v>11.21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68.38</v>
      </c>
      <c r="AQ38" s="197">
        <v>17.97</v>
      </c>
      <c r="AR38" s="197">
        <v>21.2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4.53</v>
      </c>
      <c r="L39" s="197">
        <v>307.89</v>
      </c>
      <c r="M39" s="197">
        <v>27.33</v>
      </c>
      <c r="N39" s="197">
        <v>0</v>
      </c>
      <c r="O39" s="197">
        <v>0</v>
      </c>
      <c r="P39" s="197">
        <v>30.74</v>
      </c>
      <c r="Q39" s="197">
        <v>2.96</v>
      </c>
      <c r="R39" s="197">
        <v>12.59</v>
      </c>
      <c r="S39" s="197">
        <v>7.84</v>
      </c>
      <c r="T39" s="197">
        <v>0</v>
      </c>
      <c r="U39" s="197">
        <v>62.2</v>
      </c>
      <c r="V39" s="197">
        <v>6.16</v>
      </c>
      <c r="W39" s="197">
        <v>13.43</v>
      </c>
      <c r="X39" s="197">
        <v>29.21</v>
      </c>
      <c r="Y39" s="197">
        <v>0</v>
      </c>
      <c r="Z39">
        <v>0</v>
      </c>
      <c r="AA39" s="197">
        <v>11.21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68.38</v>
      </c>
      <c r="AQ39" s="197">
        <v>17.97</v>
      </c>
      <c r="AR39" s="197">
        <v>21.2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4.53</v>
      </c>
      <c r="L40" s="197">
        <v>307.89</v>
      </c>
      <c r="M40" s="197">
        <v>27.33</v>
      </c>
      <c r="N40" s="197">
        <v>0</v>
      </c>
      <c r="O40" s="197">
        <v>0</v>
      </c>
      <c r="P40" s="197">
        <v>30.74</v>
      </c>
      <c r="Q40" s="197">
        <v>2.96</v>
      </c>
      <c r="R40" s="197">
        <v>12.59</v>
      </c>
      <c r="S40" s="197">
        <v>7.84</v>
      </c>
      <c r="T40" s="197">
        <v>0</v>
      </c>
      <c r="U40" s="197">
        <v>62.2</v>
      </c>
      <c r="V40" s="197">
        <v>6.16</v>
      </c>
      <c r="W40" s="197">
        <v>13.43</v>
      </c>
      <c r="X40" s="197">
        <v>29.21</v>
      </c>
      <c r="Y40" s="197">
        <v>0</v>
      </c>
      <c r="Z40">
        <v>0</v>
      </c>
      <c r="AA40" s="197">
        <v>11.21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68.38</v>
      </c>
      <c r="AQ40" s="197">
        <v>17.97</v>
      </c>
      <c r="AR40" s="197">
        <v>21.2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4.53</v>
      </c>
      <c r="L41" s="197">
        <v>307.89</v>
      </c>
      <c r="M41" s="197">
        <v>27.33</v>
      </c>
      <c r="N41" s="197">
        <v>0</v>
      </c>
      <c r="O41" s="197">
        <v>0</v>
      </c>
      <c r="P41" s="197">
        <v>30.74</v>
      </c>
      <c r="Q41" s="197">
        <v>2.96</v>
      </c>
      <c r="R41" s="197">
        <v>12.59</v>
      </c>
      <c r="S41" s="197">
        <v>7.84</v>
      </c>
      <c r="T41" s="197">
        <v>0</v>
      </c>
      <c r="U41" s="197">
        <v>62.2</v>
      </c>
      <c r="V41" s="197">
        <v>6.16</v>
      </c>
      <c r="W41" s="197">
        <v>13.43</v>
      </c>
      <c r="X41" s="197">
        <v>29.21</v>
      </c>
      <c r="Y41" s="197">
        <v>0</v>
      </c>
      <c r="Z41">
        <v>0</v>
      </c>
      <c r="AA41" s="197">
        <v>11.21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66.86</v>
      </c>
      <c r="AQ41" s="197">
        <v>18.41</v>
      </c>
      <c r="AR41" s="197">
        <v>21.2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3.94</v>
      </c>
      <c r="L42" s="197">
        <v>307.89</v>
      </c>
      <c r="M42" s="197">
        <v>27.33</v>
      </c>
      <c r="N42" s="197">
        <v>0</v>
      </c>
      <c r="O42" s="197">
        <v>0</v>
      </c>
      <c r="P42" s="197">
        <v>30.74</v>
      </c>
      <c r="Q42" s="197">
        <v>2.96</v>
      </c>
      <c r="R42" s="197">
        <v>12.59</v>
      </c>
      <c r="S42" s="197">
        <v>7.84</v>
      </c>
      <c r="T42" s="197">
        <v>0</v>
      </c>
      <c r="U42" s="197">
        <v>62.2</v>
      </c>
      <c r="V42" s="197">
        <v>6.16</v>
      </c>
      <c r="W42" s="197">
        <v>13.43</v>
      </c>
      <c r="X42" s="197">
        <v>29.21</v>
      </c>
      <c r="Y42" s="197">
        <v>0</v>
      </c>
      <c r="Z42">
        <v>0</v>
      </c>
      <c r="AA42" s="197">
        <v>11.21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66.86</v>
      </c>
      <c r="AQ42" s="197">
        <v>18.41</v>
      </c>
      <c r="AR42" s="197">
        <v>22.7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4.53</v>
      </c>
      <c r="L43" s="197">
        <v>307.89</v>
      </c>
      <c r="M43" s="197">
        <v>27.33</v>
      </c>
      <c r="N43" s="197">
        <v>0</v>
      </c>
      <c r="O43" s="197">
        <v>0</v>
      </c>
      <c r="P43" s="197">
        <v>30.74</v>
      </c>
      <c r="Q43" s="197">
        <v>2.96</v>
      </c>
      <c r="R43" s="197">
        <v>12.59</v>
      </c>
      <c r="S43" s="197">
        <v>7.84</v>
      </c>
      <c r="T43" s="197">
        <v>0</v>
      </c>
      <c r="U43" s="197">
        <v>62.2</v>
      </c>
      <c r="V43" s="197">
        <v>6.16</v>
      </c>
      <c r="W43" s="197">
        <v>13.43</v>
      </c>
      <c r="X43" s="197">
        <v>29.21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68.39</v>
      </c>
      <c r="AQ43" s="197">
        <v>17.82</v>
      </c>
      <c r="AR43" s="197">
        <v>22.7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4.53</v>
      </c>
      <c r="L44" s="197">
        <v>307.89</v>
      </c>
      <c r="M44" s="197">
        <v>27.33</v>
      </c>
      <c r="N44" s="197">
        <v>0</v>
      </c>
      <c r="O44" s="197">
        <v>0</v>
      </c>
      <c r="P44" s="197">
        <v>30.74</v>
      </c>
      <c r="Q44" s="197">
        <v>2.96</v>
      </c>
      <c r="R44" s="197">
        <v>12.59</v>
      </c>
      <c r="S44" s="197">
        <v>7.84</v>
      </c>
      <c r="T44" s="197">
        <v>0</v>
      </c>
      <c r="U44" s="197">
        <v>62.2</v>
      </c>
      <c r="V44" s="197">
        <v>6.16</v>
      </c>
      <c r="W44" s="197">
        <v>13.43</v>
      </c>
      <c r="X44" s="197">
        <v>29.21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68.39</v>
      </c>
      <c r="AQ44" s="197">
        <v>17.82</v>
      </c>
      <c r="AR44" s="197">
        <v>22.7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4.53</v>
      </c>
      <c r="L45" s="197">
        <v>307.89</v>
      </c>
      <c r="M45" s="197">
        <v>27.33</v>
      </c>
      <c r="N45" s="197">
        <v>16.850000000000001</v>
      </c>
      <c r="O45" s="197">
        <v>0</v>
      </c>
      <c r="P45" s="197">
        <v>30.74</v>
      </c>
      <c r="Q45" s="197">
        <v>2.96</v>
      </c>
      <c r="R45" s="197">
        <v>12.59</v>
      </c>
      <c r="S45" s="197">
        <v>7.84</v>
      </c>
      <c r="T45" s="197">
        <v>0</v>
      </c>
      <c r="U45" s="197">
        <v>62.2</v>
      </c>
      <c r="V45" s="197">
        <v>6.16</v>
      </c>
      <c r="W45" s="197">
        <v>13.43</v>
      </c>
      <c r="X45" s="197">
        <v>29.21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68.39</v>
      </c>
      <c r="AQ45" s="197">
        <v>17.82</v>
      </c>
      <c r="AR45" s="197">
        <v>22.7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4.53</v>
      </c>
      <c r="L46" s="197">
        <v>307.89</v>
      </c>
      <c r="M46" s="197">
        <v>27.33</v>
      </c>
      <c r="N46" s="197">
        <v>16.850000000000001</v>
      </c>
      <c r="O46" s="197">
        <v>0</v>
      </c>
      <c r="P46" s="197">
        <v>30.74</v>
      </c>
      <c r="Q46" s="197">
        <v>2.96</v>
      </c>
      <c r="R46" s="197">
        <v>12.59</v>
      </c>
      <c r="S46" s="197">
        <v>7.84</v>
      </c>
      <c r="T46" s="197">
        <v>0</v>
      </c>
      <c r="U46" s="197">
        <v>62.2</v>
      </c>
      <c r="V46" s="197">
        <v>6.16</v>
      </c>
      <c r="W46" s="197">
        <v>13.43</v>
      </c>
      <c r="X46" s="197">
        <v>29.21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68.39</v>
      </c>
      <c r="AQ46" s="197">
        <v>17.82</v>
      </c>
      <c r="AR46" s="197">
        <v>22.7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4.16</v>
      </c>
      <c r="L47" s="197">
        <v>307.89</v>
      </c>
      <c r="M47" s="197">
        <v>27.33</v>
      </c>
      <c r="N47" s="197">
        <v>16.850000000000001</v>
      </c>
      <c r="O47" s="197">
        <v>0</v>
      </c>
      <c r="P47" s="197">
        <v>30.74</v>
      </c>
      <c r="Q47" s="197">
        <v>2.96</v>
      </c>
      <c r="R47" s="197">
        <v>12.59</v>
      </c>
      <c r="S47" s="197">
        <v>7.84</v>
      </c>
      <c r="T47" s="197">
        <v>0</v>
      </c>
      <c r="U47" s="197">
        <v>62.2</v>
      </c>
      <c r="V47" s="197">
        <v>6.16</v>
      </c>
      <c r="W47" s="197">
        <v>13.43</v>
      </c>
      <c r="X47" s="197">
        <v>29.21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68.39</v>
      </c>
      <c r="AQ47" s="197">
        <v>17.82</v>
      </c>
      <c r="AR47" s="197">
        <v>22.7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4.53</v>
      </c>
      <c r="L48" s="197">
        <v>307.89</v>
      </c>
      <c r="M48" s="197">
        <v>27.33</v>
      </c>
      <c r="N48" s="197">
        <v>16.850000000000001</v>
      </c>
      <c r="O48" s="197">
        <v>0</v>
      </c>
      <c r="P48" s="197">
        <v>30.74</v>
      </c>
      <c r="Q48" s="197">
        <v>2.96</v>
      </c>
      <c r="R48" s="197">
        <v>12.59</v>
      </c>
      <c r="S48" s="197">
        <v>7.84</v>
      </c>
      <c r="T48" s="197">
        <v>0</v>
      </c>
      <c r="U48" s="197">
        <v>62.2</v>
      </c>
      <c r="V48" s="197">
        <v>6.16</v>
      </c>
      <c r="W48" s="197">
        <v>13.43</v>
      </c>
      <c r="X48" s="197">
        <v>29.21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68.39</v>
      </c>
      <c r="AQ48" s="197">
        <v>17.82</v>
      </c>
      <c r="AR48" s="197">
        <v>22.7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4.53</v>
      </c>
      <c r="L49" s="197">
        <v>307.89</v>
      </c>
      <c r="M49" s="197">
        <v>27.33</v>
      </c>
      <c r="N49" s="197">
        <v>16.850000000000001</v>
      </c>
      <c r="O49" s="197">
        <v>0</v>
      </c>
      <c r="P49" s="197">
        <v>30.74</v>
      </c>
      <c r="Q49" s="197">
        <v>2.83</v>
      </c>
      <c r="R49" s="197">
        <v>12.6</v>
      </c>
      <c r="S49" s="197">
        <v>2.9</v>
      </c>
      <c r="T49" s="197">
        <v>0</v>
      </c>
      <c r="U49" s="197">
        <v>62.2</v>
      </c>
      <c r="V49" s="197">
        <v>6.16</v>
      </c>
      <c r="W49" s="197">
        <v>13.43</v>
      </c>
      <c r="X49" s="197">
        <v>29.21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68.39</v>
      </c>
      <c r="AQ49" s="197">
        <v>17.82</v>
      </c>
      <c r="AR49" s="197">
        <v>23.7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4.53</v>
      </c>
      <c r="L50" s="197">
        <v>307.89</v>
      </c>
      <c r="M50" s="197">
        <v>27.33</v>
      </c>
      <c r="N50" s="197">
        <v>16.850000000000001</v>
      </c>
      <c r="O50" s="197">
        <v>0</v>
      </c>
      <c r="P50" s="197">
        <v>30.74</v>
      </c>
      <c r="Q50" s="197">
        <v>2.9</v>
      </c>
      <c r="R50" s="197">
        <v>12.6</v>
      </c>
      <c r="S50" s="197">
        <v>2.9</v>
      </c>
      <c r="T50" s="197">
        <v>0</v>
      </c>
      <c r="U50" s="197">
        <v>62.2</v>
      </c>
      <c r="V50" s="197">
        <v>6.16</v>
      </c>
      <c r="W50" s="197">
        <v>13.43</v>
      </c>
      <c r="X50" s="197">
        <v>29.21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68.39</v>
      </c>
      <c r="AQ50" s="197">
        <v>17.82</v>
      </c>
      <c r="AR50" s="197">
        <v>23.7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307.89</v>
      </c>
      <c r="M51" s="197">
        <v>27.33</v>
      </c>
      <c r="N51" s="197">
        <v>16.850000000000001</v>
      </c>
      <c r="O51" s="197">
        <v>0</v>
      </c>
      <c r="P51" s="197">
        <v>30.74</v>
      </c>
      <c r="Q51" s="197">
        <v>2.9</v>
      </c>
      <c r="R51" s="197">
        <v>5.81</v>
      </c>
      <c r="S51" s="197">
        <v>2.9</v>
      </c>
      <c r="T51" s="197">
        <v>0</v>
      </c>
      <c r="U51" s="197">
        <v>62.2</v>
      </c>
      <c r="V51" s="197">
        <v>6.16</v>
      </c>
      <c r="W51" s="197">
        <v>13.43</v>
      </c>
      <c r="X51" s="197">
        <v>29.21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68.39</v>
      </c>
      <c r="AQ51" s="197">
        <v>17.82</v>
      </c>
      <c r="AR51" s="197">
        <v>23.7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307.89</v>
      </c>
      <c r="M52" s="197">
        <v>27.33</v>
      </c>
      <c r="N52" s="197">
        <v>16.850000000000001</v>
      </c>
      <c r="O52" s="197">
        <v>0</v>
      </c>
      <c r="P52" s="197">
        <v>30.74</v>
      </c>
      <c r="Q52" s="197">
        <v>2.9</v>
      </c>
      <c r="R52" s="197">
        <v>5.81</v>
      </c>
      <c r="S52" s="197">
        <v>2.9</v>
      </c>
      <c r="T52" s="197">
        <v>0</v>
      </c>
      <c r="U52" s="197">
        <v>62.2</v>
      </c>
      <c r="V52" s="197">
        <v>6.16</v>
      </c>
      <c r="W52" s="197">
        <v>13.43</v>
      </c>
      <c r="X52" s="197">
        <v>29.21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68.39</v>
      </c>
      <c r="AQ52" s="197">
        <v>17.82</v>
      </c>
      <c r="AR52" s="197">
        <v>23.7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307.89</v>
      </c>
      <c r="M53" s="197">
        <v>27.33</v>
      </c>
      <c r="N53" s="197">
        <v>16.850000000000001</v>
      </c>
      <c r="O53" s="197">
        <v>0</v>
      </c>
      <c r="P53" s="197">
        <v>30.74</v>
      </c>
      <c r="Q53" s="197">
        <v>2.9</v>
      </c>
      <c r="R53" s="197">
        <v>5.81</v>
      </c>
      <c r="S53" s="197">
        <v>2.9</v>
      </c>
      <c r="T53" s="197">
        <v>0</v>
      </c>
      <c r="U53" s="197">
        <v>62.2</v>
      </c>
      <c r="V53" s="197">
        <v>6.16</v>
      </c>
      <c r="W53" s="197">
        <v>13.43</v>
      </c>
      <c r="X53" s="197">
        <v>29.21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68.39</v>
      </c>
      <c r="AQ53" s="197">
        <v>17.82</v>
      </c>
      <c r="AR53" s="197">
        <v>23.7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307.89</v>
      </c>
      <c r="M54" s="197">
        <v>27.33</v>
      </c>
      <c r="N54" s="197">
        <v>16.850000000000001</v>
      </c>
      <c r="O54" s="197">
        <v>0</v>
      </c>
      <c r="P54" s="197">
        <v>30.74</v>
      </c>
      <c r="Q54" s="197">
        <v>2.9</v>
      </c>
      <c r="R54" s="197">
        <v>5.81</v>
      </c>
      <c r="S54" s="197">
        <v>2.9</v>
      </c>
      <c r="T54" s="197">
        <v>0</v>
      </c>
      <c r="U54" s="197">
        <v>62.2</v>
      </c>
      <c r="V54" s="197">
        <v>6.16</v>
      </c>
      <c r="W54" s="197">
        <v>13.43</v>
      </c>
      <c r="X54" s="197">
        <v>29.21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68.39</v>
      </c>
      <c r="AQ54" s="197">
        <v>17.82</v>
      </c>
      <c r="AR54" s="197">
        <v>23.7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307.89</v>
      </c>
      <c r="M55" s="197">
        <v>27.33</v>
      </c>
      <c r="N55" s="197">
        <v>16.850000000000001</v>
      </c>
      <c r="O55" s="197">
        <v>0</v>
      </c>
      <c r="P55" s="197">
        <v>30.74</v>
      </c>
      <c r="Q55" s="197">
        <v>2.9</v>
      </c>
      <c r="R55" s="197">
        <v>5.81</v>
      </c>
      <c r="S55" s="197">
        <v>2.9</v>
      </c>
      <c r="T55" s="197">
        <v>0</v>
      </c>
      <c r="U55" s="197">
        <v>62.2</v>
      </c>
      <c r="V55" s="197">
        <v>0</v>
      </c>
      <c r="W55" s="197">
        <v>4.84</v>
      </c>
      <c r="X55" s="197">
        <v>14.52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38.729999999999997</v>
      </c>
      <c r="AQ55" s="197">
        <v>7.75</v>
      </c>
      <c r="AR55" s="197">
        <v>23.7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307.89</v>
      </c>
      <c r="M56" s="197">
        <v>27.33</v>
      </c>
      <c r="N56" s="197">
        <v>16.850000000000001</v>
      </c>
      <c r="O56" s="197">
        <v>0</v>
      </c>
      <c r="P56" s="197">
        <v>30.74</v>
      </c>
      <c r="Q56" s="197">
        <v>2.9</v>
      </c>
      <c r="R56" s="197">
        <v>5.81</v>
      </c>
      <c r="S56" s="197">
        <v>2.9</v>
      </c>
      <c r="T56" s="197">
        <v>0</v>
      </c>
      <c r="U56" s="197">
        <v>62.2</v>
      </c>
      <c r="V56" s="197">
        <v>0</v>
      </c>
      <c r="W56" s="197">
        <v>4.84</v>
      </c>
      <c r="X56" s="197">
        <v>14.52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38.729999999999997</v>
      </c>
      <c r="AQ56" s="197">
        <v>7.75</v>
      </c>
      <c r="AR56" s="197">
        <v>23.7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307.89</v>
      </c>
      <c r="M57" s="197">
        <v>27.33</v>
      </c>
      <c r="N57" s="197">
        <v>16.850000000000001</v>
      </c>
      <c r="O57" s="197">
        <v>0</v>
      </c>
      <c r="P57" s="197">
        <v>30.74</v>
      </c>
      <c r="Q57" s="197">
        <v>2.9</v>
      </c>
      <c r="R57" s="197">
        <v>5.81</v>
      </c>
      <c r="S57" s="197">
        <v>2.9</v>
      </c>
      <c r="T57" s="197">
        <v>0</v>
      </c>
      <c r="U57" s="197">
        <v>62.2</v>
      </c>
      <c r="V57" s="197">
        <v>0</v>
      </c>
      <c r="W57" s="197">
        <v>4.84</v>
      </c>
      <c r="X57" s="197">
        <v>14.52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38.729999999999997</v>
      </c>
      <c r="AQ57" s="197">
        <v>7.75</v>
      </c>
      <c r="AR57" s="197">
        <v>23.7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307.89</v>
      </c>
      <c r="M58" s="197">
        <v>27.33</v>
      </c>
      <c r="N58" s="197">
        <v>16.850000000000001</v>
      </c>
      <c r="O58" s="197">
        <v>0</v>
      </c>
      <c r="P58" s="197">
        <v>30.74</v>
      </c>
      <c r="Q58" s="197">
        <v>2.9</v>
      </c>
      <c r="R58" s="197">
        <v>5.81</v>
      </c>
      <c r="S58" s="197">
        <v>2.9</v>
      </c>
      <c r="T58" s="197">
        <v>0</v>
      </c>
      <c r="U58" s="197">
        <v>62.2</v>
      </c>
      <c r="V58" s="197">
        <v>0</v>
      </c>
      <c r="W58" s="197">
        <v>4.84</v>
      </c>
      <c r="X58" s="197">
        <v>26.95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68.39</v>
      </c>
      <c r="AQ58" s="197">
        <v>7.75</v>
      </c>
      <c r="AR58" s="197">
        <v>23.7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307.89</v>
      </c>
      <c r="M59" s="197">
        <v>27.33</v>
      </c>
      <c r="N59" s="197">
        <v>16.850000000000001</v>
      </c>
      <c r="O59" s="197">
        <v>0</v>
      </c>
      <c r="P59" s="197">
        <v>30.74</v>
      </c>
      <c r="Q59" s="197">
        <v>2.9</v>
      </c>
      <c r="R59" s="197">
        <v>5.81</v>
      </c>
      <c r="S59" s="197">
        <v>2.91</v>
      </c>
      <c r="T59" s="197">
        <v>0</v>
      </c>
      <c r="U59" s="197">
        <v>62.2</v>
      </c>
      <c r="V59" s="197">
        <v>0</v>
      </c>
      <c r="W59" s="197">
        <v>13.43</v>
      </c>
      <c r="X59" s="197">
        <v>29.21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68.39</v>
      </c>
      <c r="AQ59" s="197">
        <v>22.78</v>
      </c>
      <c r="AR59" s="197">
        <v>23.7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307.89</v>
      </c>
      <c r="M60" s="197">
        <v>27.33</v>
      </c>
      <c r="N60" s="197">
        <v>16.850000000000001</v>
      </c>
      <c r="O60" s="197">
        <v>0</v>
      </c>
      <c r="P60" s="197">
        <v>30.74</v>
      </c>
      <c r="Q60" s="197">
        <v>2.9</v>
      </c>
      <c r="R60" s="197">
        <v>5.81</v>
      </c>
      <c r="S60" s="197">
        <v>2.91</v>
      </c>
      <c r="T60" s="197">
        <v>0</v>
      </c>
      <c r="U60" s="197">
        <v>62.2</v>
      </c>
      <c r="V60" s="197">
        <v>6.16</v>
      </c>
      <c r="W60" s="197">
        <v>13.43</v>
      </c>
      <c r="X60" s="197">
        <v>29.21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68.39</v>
      </c>
      <c r="AQ60" s="197">
        <v>22.78</v>
      </c>
      <c r="AR60" s="197">
        <v>23.7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4.53</v>
      </c>
      <c r="L61" s="197">
        <v>307.89</v>
      </c>
      <c r="M61" s="197">
        <v>27.33</v>
      </c>
      <c r="N61" s="197">
        <v>16.850000000000001</v>
      </c>
      <c r="O61" s="197">
        <v>0</v>
      </c>
      <c r="P61" s="197">
        <v>30.74</v>
      </c>
      <c r="Q61" s="197">
        <v>2.9</v>
      </c>
      <c r="R61" s="197">
        <v>12.6</v>
      </c>
      <c r="S61" s="197">
        <v>2.91</v>
      </c>
      <c r="T61" s="197">
        <v>0</v>
      </c>
      <c r="U61" s="197">
        <v>62.2</v>
      </c>
      <c r="V61" s="197">
        <v>6.16</v>
      </c>
      <c r="W61" s="197">
        <v>13.43</v>
      </c>
      <c r="X61" s="197">
        <v>29.21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68.39</v>
      </c>
      <c r="AQ61" s="197">
        <v>22.78</v>
      </c>
      <c r="AR61" s="197">
        <v>23.7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4.53</v>
      </c>
      <c r="L62" s="197">
        <v>307.89</v>
      </c>
      <c r="M62" s="197">
        <v>27.33</v>
      </c>
      <c r="N62" s="197">
        <v>16.850000000000001</v>
      </c>
      <c r="O62" s="197">
        <v>0</v>
      </c>
      <c r="P62" s="197">
        <v>30.74</v>
      </c>
      <c r="Q62" s="197">
        <v>2.9</v>
      </c>
      <c r="R62" s="197">
        <v>12.6</v>
      </c>
      <c r="S62" s="197">
        <v>2.91</v>
      </c>
      <c r="T62" s="197">
        <v>0</v>
      </c>
      <c r="U62" s="197">
        <v>62.2</v>
      </c>
      <c r="V62" s="197">
        <v>6.16</v>
      </c>
      <c r="W62" s="197">
        <v>13.43</v>
      </c>
      <c r="X62" s="197">
        <v>29.21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68.39</v>
      </c>
      <c r="AQ62" s="197">
        <v>22.78</v>
      </c>
      <c r="AR62" s="197">
        <v>23.7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4.4000000000000004</v>
      </c>
      <c r="L63" s="197">
        <v>307.89</v>
      </c>
      <c r="M63" s="197">
        <v>27.33</v>
      </c>
      <c r="N63" s="197">
        <v>16.850000000000001</v>
      </c>
      <c r="O63" s="197">
        <v>0</v>
      </c>
      <c r="P63" s="197">
        <v>30.74</v>
      </c>
      <c r="Q63" s="197">
        <v>2.9</v>
      </c>
      <c r="R63" s="197">
        <v>12.6</v>
      </c>
      <c r="S63" s="197">
        <v>2.91</v>
      </c>
      <c r="T63" s="197">
        <v>0</v>
      </c>
      <c r="U63" s="197">
        <v>62.2</v>
      </c>
      <c r="V63" s="197">
        <v>6.05</v>
      </c>
      <c r="W63" s="197">
        <v>13.43</v>
      </c>
      <c r="X63" s="197">
        <v>29.21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58.71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68.38</v>
      </c>
      <c r="AQ63" s="197">
        <v>22.78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4.53</v>
      </c>
      <c r="L64" s="197">
        <v>307.89</v>
      </c>
      <c r="M64" s="197">
        <v>27.33</v>
      </c>
      <c r="N64" s="197">
        <v>16.850000000000001</v>
      </c>
      <c r="O64" s="197">
        <v>0</v>
      </c>
      <c r="P64" s="197">
        <v>30.74</v>
      </c>
      <c r="Q64" s="197">
        <v>2.9</v>
      </c>
      <c r="R64" s="197">
        <v>12.6</v>
      </c>
      <c r="S64" s="197">
        <v>2.91</v>
      </c>
      <c r="T64" s="197">
        <v>0</v>
      </c>
      <c r="U64" s="197">
        <v>62.2</v>
      </c>
      <c r="V64" s="197">
        <v>6.16</v>
      </c>
      <c r="W64" s="197">
        <v>13.43</v>
      </c>
      <c r="X64" s="197">
        <v>29.21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58.71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68.38</v>
      </c>
      <c r="AQ64" s="197">
        <v>22.78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4.53</v>
      </c>
      <c r="L65" s="197">
        <v>367.92</v>
      </c>
      <c r="M65" s="197">
        <v>27.33</v>
      </c>
      <c r="N65" s="197">
        <v>16.850000000000001</v>
      </c>
      <c r="O65" s="197">
        <v>0</v>
      </c>
      <c r="P65" s="197">
        <v>30.74</v>
      </c>
      <c r="Q65" s="197">
        <v>2.9</v>
      </c>
      <c r="R65" s="197">
        <v>12.6</v>
      </c>
      <c r="S65" s="197">
        <v>2.91</v>
      </c>
      <c r="T65" s="197">
        <v>0</v>
      </c>
      <c r="U65" s="197">
        <v>62.2</v>
      </c>
      <c r="V65" s="197">
        <v>6.16</v>
      </c>
      <c r="W65" s="197">
        <v>13.43</v>
      </c>
      <c r="X65" s="197">
        <v>29.21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58.71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68.38</v>
      </c>
      <c r="AQ65" s="197">
        <v>22.78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4.66</v>
      </c>
      <c r="L66" s="197">
        <v>445.38</v>
      </c>
      <c r="M66" s="197">
        <v>27.33</v>
      </c>
      <c r="N66" s="197">
        <v>16.850000000000001</v>
      </c>
      <c r="O66" s="197">
        <v>0</v>
      </c>
      <c r="P66" s="197">
        <v>30.74</v>
      </c>
      <c r="Q66" s="197">
        <v>2.9</v>
      </c>
      <c r="R66" s="197">
        <v>12.6</v>
      </c>
      <c r="S66" s="197">
        <v>2.91</v>
      </c>
      <c r="T66" s="197">
        <v>0</v>
      </c>
      <c r="U66" s="197">
        <v>62.2</v>
      </c>
      <c r="V66" s="197">
        <v>6.16</v>
      </c>
      <c r="W66" s="197">
        <v>13.43</v>
      </c>
      <c r="X66" s="197">
        <v>29.21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58.71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68.38</v>
      </c>
      <c r="AQ66" s="197">
        <v>22.78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4.53</v>
      </c>
      <c r="L67" s="197">
        <v>484.11</v>
      </c>
      <c r="M67" s="197">
        <v>27.33</v>
      </c>
      <c r="N67" s="197">
        <v>16.850000000000001</v>
      </c>
      <c r="O67" s="197">
        <v>0</v>
      </c>
      <c r="P67" s="197">
        <v>30.74</v>
      </c>
      <c r="Q67" s="197">
        <v>2.9</v>
      </c>
      <c r="R67" s="197">
        <v>12.6</v>
      </c>
      <c r="S67" s="197">
        <v>2.91</v>
      </c>
      <c r="T67" s="197">
        <v>0</v>
      </c>
      <c r="U67" s="197">
        <v>62.2</v>
      </c>
      <c r="V67" s="197">
        <v>6.16</v>
      </c>
      <c r="W67" s="197">
        <v>13.43</v>
      </c>
      <c r="X67" s="197">
        <v>29.21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58.71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68.38</v>
      </c>
      <c r="AQ67" s="197">
        <v>22.78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4.53</v>
      </c>
      <c r="L68" s="197">
        <v>560.1</v>
      </c>
      <c r="M68" s="197">
        <v>27.33</v>
      </c>
      <c r="N68" s="197">
        <v>16.850000000000001</v>
      </c>
      <c r="O68" s="197">
        <v>0</v>
      </c>
      <c r="P68" s="197">
        <v>30.74</v>
      </c>
      <c r="Q68" s="197">
        <v>2.9</v>
      </c>
      <c r="R68" s="197">
        <v>12.6</v>
      </c>
      <c r="S68" s="197">
        <v>2.91</v>
      </c>
      <c r="T68" s="197">
        <v>0</v>
      </c>
      <c r="U68" s="197">
        <v>62.2</v>
      </c>
      <c r="V68" s="197">
        <v>6.16</v>
      </c>
      <c r="W68" s="197">
        <v>13.43</v>
      </c>
      <c r="X68" s="197">
        <v>29.21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58.71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68.38</v>
      </c>
      <c r="AQ68" s="197">
        <v>22.78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4.53</v>
      </c>
      <c r="L69" s="197">
        <v>560.1</v>
      </c>
      <c r="M69" s="197">
        <v>27.33</v>
      </c>
      <c r="N69" s="197">
        <v>16.850000000000001</v>
      </c>
      <c r="O69" s="197">
        <v>0</v>
      </c>
      <c r="P69" s="197">
        <v>30.74</v>
      </c>
      <c r="Q69" s="197">
        <v>2.9</v>
      </c>
      <c r="R69" s="197">
        <v>12.6</v>
      </c>
      <c r="S69" s="197">
        <v>2.91</v>
      </c>
      <c r="T69" s="197">
        <v>0</v>
      </c>
      <c r="U69" s="197">
        <v>62.2</v>
      </c>
      <c r="V69" s="197">
        <v>6.16</v>
      </c>
      <c r="W69" s="197">
        <v>13.43</v>
      </c>
      <c r="X69" s="197">
        <v>29.21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58.71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68.38</v>
      </c>
      <c r="AQ69" s="197">
        <v>22.78</v>
      </c>
      <c r="AR69" s="197">
        <v>22.42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4.53</v>
      </c>
      <c r="L70" s="197">
        <v>560.1</v>
      </c>
      <c r="M70" s="197">
        <v>27.33</v>
      </c>
      <c r="N70" s="197">
        <v>16.850000000000001</v>
      </c>
      <c r="O70" s="197">
        <v>0</v>
      </c>
      <c r="P70" s="197">
        <v>30.74</v>
      </c>
      <c r="Q70" s="197">
        <v>2.96</v>
      </c>
      <c r="R70" s="197">
        <v>12.6</v>
      </c>
      <c r="S70" s="197">
        <v>7.84</v>
      </c>
      <c r="T70" s="197">
        <v>0</v>
      </c>
      <c r="U70" s="197">
        <v>62.2</v>
      </c>
      <c r="V70" s="197">
        <v>6.16</v>
      </c>
      <c r="W70" s="197">
        <v>13.43</v>
      </c>
      <c r="X70" s="197">
        <v>29.21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68.38</v>
      </c>
      <c r="AQ70" s="197">
        <v>22.78</v>
      </c>
      <c r="AR70" s="197">
        <v>14.54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4.53</v>
      </c>
      <c r="L71" s="197">
        <v>560.1</v>
      </c>
      <c r="M71" s="197">
        <v>27.33</v>
      </c>
      <c r="N71" s="197">
        <v>16.850000000000001</v>
      </c>
      <c r="O71" s="197">
        <v>0</v>
      </c>
      <c r="P71" s="197">
        <v>30.74</v>
      </c>
      <c r="Q71" s="197">
        <v>2.96</v>
      </c>
      <c r="R71" s="197">
        <v>12.6</v>
      </c>
      <c r="S71" s="197">
        <v>7.84</v>
      </c>
      <c r="T71" s="197">
        <v>0</v>
      </c>
      <c r="U71" s="197">
        <v>62.2</v>
      </c>
      <c r="V71" s="197">
        <v>6.16</v>
      </c>
      <c r="W71" s="197">
        <v>13.43</v>
      </c>
      <c r="X71" s="197">
        <v>29.21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68.38</v>
      </c>
      <c r="AQ71" s="197">
        <v>22.78</v>
      </c>
      <c r="AR71" s="197">
        <v>5.46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4.53</v>
      </c>
      <c r="L72" s="197">
        <v>560.1</v>
      </c>
      <c r="M72" s="197">
        <v>27.33</v>
      </c>
      <c r="N72" s="197">
        <v>16.850000000000001</v>
      </c>
      <c r="O72" s="197">
        <v>0</v>
      </c>
      <c r="P72" s="197">
        <v>30.74</v>
      </c>
      <c r="Q72" s="197">
        <v>2.96</v>
      </c>
      <c r="R72" s="197">
        <v>12.6</v>
      </c>
      <c r="S72" s="197">
        <v>7.84</v>
      </c>
      <c r="T72" s="197">
        <v>0</v>
      </c>
      <c r="U72" s="197">
        <v>62.2</v>
      </c>
      <c r="V72" s="197">
        <v>6.16</v>
      </c>
      <c r="W72" s="197">
        <v>13.43</v>
      </c>
      <c r="X72" s="197">
        <v>29.21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68.38</v>
      </c>
      <c r="AQ72" s="197">
        <v>22.78</v>
      </c>
      <c r="AR72" s="197">
        <v>2.29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4.53</v>
      </c>
      <c r="L73" s="197">
        <v>560.1</v>
      </c>
      <c r="M73" s="197">
        <v>27.33</v>
      </c>
      <c r="N73" s="197">
        <v>16.850000000000001</v>
      </c>
      <c r="O73" s="197">
        <v>0</v>
      </c>
      <c r="P73" s="197">
        <v>30.74</v>
      </c>
      <c r="Q73" s="197">
        <v>2.96</v>
      </c>
      <c r="R73" s="197">
        <v>12.6</v>
      </c>
      <c r="S73" s="197">
        <v>7.84</v>
      </c>
      <c r="T73" s="197">
        <v>0</v>
      </c>
      <c r="U73" s="197">
        <v>62.2</v>
      </c>
      <c r="V73" s="197">
        <v>6.16</v>
      </c>
      <c r="W73" s="197">
        <v>13.43</v>
      </c>
      <c r="X73" s="197">
        <v>29.21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68.38</v>
      </c>
      <c r="AQ73" s="197">
        <v>22.78</v>
      </c>
      <c r="AR73" s="197">
        <v>0.28000000000000003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4.53</v>
      </c>
      <c r="L74" s="197">
        <v>560.1</v>
      </c>
      <c r="M74" s="197">
        <v>27.33</v>
      </c>
      <c r="N74" s="197">
        <v>16.850000000000001</v>
      </c>
      <c r="O74" s="197">
        <v>0</v>
      </c>
      <c r="P74" s="197">
        <v>30.74</v>
      </c>
      <c r="Q74" s="197">
        <v>2.96</v>
      </c>
      <c r="R74" s="197">
        <v>12.6</v>
      </c>
      <c r="S74" s="197">
        <v>7.84</v>
      </c>
      <c r="T74" s="197">
        <v>0</v>
      </c>
      <c r="U74" s="197">
        <v>62.2</v>
      </c>
      <c r="V74" s="197">
        <v>6.16</v>
      </c>
      <c r="W74" s="197">
        <v>13.43</v>
      </c>
      <c r="X74" s="197">
        <v>29.21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68.38</v>
      </c>
      <c r="AQ74" s="197">
        <v>22.78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4.53</v>
      </c>
      <c r="L75" s="197">
        <v>560.1</v>
      </c>
      <c r="M75" s="197">
        <v>27.33</v>
      </c>
      <c r="N75" s="197">
        <v>16.850000000000001</v>
      </c>
      <c r="O75" s="197">
        <v>0</v>
      </c>
      <c r="P75" s="197">
        <v>30.74</v>
      </c>
      <c r="Q75" s="197">
        <v>2.96</v>
      </c>
      <c r="R75" s="197">
        <v>12.6</v>
      </c>
      <c r="S75" s="197">
        <v>7.84</v>
      </c>
      <c r="T75" s="197">
        <v>0</v>
      </c>
      <c r="U75" s="197">
        <v>62.2</v>
      </c>
      <c r="V75" s="197">
        <v>6.16</v>
      </c>
      <c r="W75" s="197">
        <v>13.43</v>
      </c>
      <c r="X75" s="197">
        <v>29.21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68.38</v>
      </c>
      <c r="AQ75" s="197">
        <v>22.78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4.53</v>
      </c>
      <c r="L76" s="197">
        <v>560.1</v>
      </c>
      <c r="M76" s="197">
        <v>27.33</v>
      </c>
      <c r="N76" s="197">
        <v>16.850000000000001</v>
      </c>
      <c r="O76" s="197">
        <v>0</v>
      </c>
      <c r="P76" s="197">
        <v>30.74</v>
      </c>
      <c r="Q76" s="197">
        <v>2.96</v>
      </c>
      <c r="R76" s="197">
        <v>12.6</v>
      </c>
      <c r="S76" s="197">
        <v>7.84</v>
      </c>
      <c r="T76" s="197">
        <v>0</v>
      </c>
      <c r="U76" s="197">
        <v>62.2</v>
      </c>
      <c r="V76" s="197">
        <v>6.16</v>
      </c>
      <c r="W76" s="197">
        <v>13.43</v>
      </c>
      <c r="X76" s="197">
        <v>29.21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68.38</v>
      </c>
      <c r="AQ76" s="197">
        <v>22.78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4.53</v>
      </c>
      <c r="L77" s="197">
        <v>560.1</v>
      </c>
      <c r="M77" s="197">
        <v>27.33</v>
      </c>
      <c r="N77" s="197">
        <v>16.850000000000001</v>
      </c>
      <c r="O77" s="197">
        <v>0</v>
      </c>
      <c r="P77" s="197">
        <v>30.74</v>
      </c>
      <c r="Q77" s="197">
        <v>2.96</v>
      </c>
      <c r="R77" s="197">
        <v>12.6</v>
      </c>
      <c r="S77" s="197">
        <v>7.84</v>
      </c>
      <c r="T77" s="197">
        <v>0</v>
      </c>
      <c r="U77" s="197">
        <v>62.2</v>
      </c>
      <c r="V77" s="197">
        <v>6.16</v>
      </c>
      <c r="W77" s="197">
        <v>13.43</v>
      </c>
      <c r="X77" s="197">
        <v>29.21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68.38</v>
      </c>
      <c r="AQ77" s="197">
        <v>22.78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4.53</v>
      </c>
      <c r="L78" s="197">
        <v>560.1</v>
      </c>
      <c r="M78" s="197">
        <v>27.33</v>
      </c>
      <c r="N78" s="197">
        <v>16.850000000000001</v>
      </c>
      <c r="O78" s="197">
        <v>0</v>
      </c>
      <c r="P78" s="197">
        <v>30.74</v>
      </c>
      <c r="Q78" s="197">
        <v>2.96</v>
      </c>
      <c r="R78" s="197">
        <v>12.6</v>
      </c>
      <c r="S78" s="197">
        <v>7.84</v>
      </c>
      <c r="T78" s="197">
        <v>0</v>
      </c>
      <c r="U78" s="197">
        <v>62.2</v>
      </c>
      <c r="V78" s="197">
        <v>6.16</v>
      </c>
      <c r="W78" s="197">
        <v>13.43</v>
      </c>
      <c r="X78" s="197">
        <v>29.21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68.38</v>
      </c>
      <c r="AQ78" s="197">
        <v>22.78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4.53</v>
      </c>
      <c r="L79" s="197">
        <v>560.1</v>
      </c>
      <c r="M79" s="197">
        <v>27.33</v>
      </c>
      <c r="N79" s="197">
        <v>16.850000000000001</v>
      </c>
      <c r="O79" s="197">
        <v>0</v>
      </c>
      <c r="P79" s="197">
        <v>30.74</v>
      </c>
      <c r="Q79" s="197">
        <v>2.96</v>
      </c>
      <c r="R79" s="197">
        <v>12.6</v>
      </c>
      <c r="S79" s="197">
        <v>7.84</v>
      </c>
      <c r="T79" s="197">
        <v>0</v>
      </c>
      <c r="U79" s="197">
        <v>62.2</v>
      </c>
      <c r="V79" s="197">
        <v>6.16</v>
      </c>
      <c r="W79" s="197">
        <v>13.43</v>
      </c>
      <c r="X79" s="197">
        <v>29.21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68.38</v>
      </c>
      <c r="AQ79" s="197">
        <v>22.78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4.53</v>
      </c>
      <c r="L80" s="197">
        <v>560.1</v>
      </c>
      <c r="M80" s="197">
        <v>27.33</v>
      </c>
      <c r="N80" s="197">
        <v>16.850000000000001</v>
      </c>
      <c r="O80" s="197">
        <v>0</v>
      </c>
      <c r="P80" s="197">
        <v>30.74</v>
      </c>
      <c r="Q80" s="197">
        <v>2.96</v>
      </c>
      <c r="R80" s="197">
        <v>12.6</v>
      </c>
      <c r="S80" s="197">
        <v>7.84</v>
      </c>
      <c r="T80" s="197">
        <v>0</v>
      </c>
      <c r="U80" s="197">
        <v>62.2</v>
      </c>
      <c r="V80" s="197">
        <v>6.16</v>
      </c>
      <c r="W80" s="197">
        <v>13.43</v>
      </c>
      <c r="X80" s="197">
        <v>29.21</v>
      </c>
      <c r="Y80" s="197">
        <v>0</v>
      </c>
      <c r="Z80">
        <v>0</v>
      </c>
      <c r="AA80" s="197">
        <v>11.21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68.38</v>
      </c>
      <c r="AQ80" s="197">
        <v>22.78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4.53</v>
      </c>
      <c r="L81" s="197">
        <v>560.1</v>
      </c>
      <c r="M81" s="197">
        <v>27.33</v>
      </c>
      <c r="N81" s="197">
        <v>16.850000000000001</v>
      </c>
      <c r="O81" s="197">
        <v>0</v>
      </c>
      <c r="P81" s="197">
        <v>30.74</v>
      </c>
      <c r="Q81" s="197">
        <v>2.9</v>
      </c>
      <c r="R81" s="197">
        <v>12.6</v>
      </c>
      <c r="S81" s="197">
        <v>4.22</v>
      </c>
      <c r="T81" s="197">
        <v>0</v>
      </c>
      <c r="U81" s="197">
        <v>62.2</v>
      </c>
      <c r="V81" s="197">
        <v>6.16</v>
      </c>
      <c r="W81" s="197">
        <v>13.43</v>
      </c>
      <c r="X81" s="197">
        <v>29.21</v>
      </c>
      <c r="Y81" s="197">
        <v>0</v>
      </c>
      <c r="Z81">
        <v>0</v>
      </c>
      <c r="AA81" s="197">
        <v>11.21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68.38</v>
      </c>
      <c r="AQ81" s="197">
        <v>22.78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4.53</v>
      </c>
      <c r="L82" s="197">
        <v>560.11</v>
      </c>
      <c r="M82" s="197">
        <v>27.33</v>
      </c>
      <c r="N82" s="197">
        <v>16.850000000000001</v>
      </c>
      <c r="O82" s="197">
        <v>0</v>
      </c>
      <c r="P82" s="197">
        <v>30.74</v>
      </c>
      <c r="Q82" s="197">
        <v>2.9</v>
      </c>
      <c r="R82" s="197">
        <v>12.6</v>
      </c>
      <c r="S82" s="197">
        <v>2.91</v>
      </c>
      <c r="T82" s="197">
        <v>0</v>
      </c>
      <c r="U82" s="197">
        <v>62.2</v>
      </c>
      <c r="V82" s="197">
        <v>6.16</v>
      </c>
      <c r="W82" s="197">
        <v>13.43</v>
      </c>
      <c r="X82" s="197">
        <v>29.21</v>
      </c>
      <c r="Y82" s="197">
        <v>0</v>
      </c>
      <c r="Z82">
        <v>0</v>
      </c>
      <c r="AA82" s="197">
        <v>11.21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58.71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68.38</v>
      </c>
      <c r="AQ82" s="197">
        <v>22.78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4.53</v>
      </c>
      <c r="L83" s="197">
        <v>493.78</v>
      </c>
      <c r="M83" s="197">
        <v>27.33</v>
      </c>
      <c r="N83" s="197">
        <v>16.850000000000001</v>
      </c>
      <c r="O83" s="197">
        <v>0</v>
      </c>
      <c r="P83" s="197">
        <v>30.74</v>
      </c>
      <c r="Q83" s="197">
        <v>2.9</v>
      </c>
      <c r="R83" s="197">
        <v>12.6</v>
      </c>
      <c r="S83" s="197">
        <v>2.91</v>
      </c>
      <c r="T83" s="197">
        <v>0</v>
      </c>
      <c r="U83" s="197">
        <v>62.2</v>
      </c>
      <c r="V83" s="197">
        <v>6.16</v>
      </c>
      <c r="W83" s="197">
        <v>13.43</v>
      </c>
      <c r="X83" s="197">
        <v>29.21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58.71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68.38</v>
      </c>
      <c r="AQ83" s="197">
        <v>22.78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4.26</v>
      </c>
      <c r="L84" s="197">
        <v>513.15</v>
      </c>
      <c r="M84" s="197">
        <v>27.33</v>
      </c>
      <c r="N84" s="197">
        <v>16.850000000000001</v>
      </c>
      <c r="O84" s="197">
        <v>0</v>
      </c>
      <c r="P84" s="197">
        <v>30.74</v>
      </c>
      <c r="Q84" s="197">
        <v>2.9</v>
      </c>
      <c r="R84" s="197">
        <v>12.6</v>
      </c>
      <c r="S84" s="197">
        <v>2.91</v>
      </c>
      <c r="T84" s="197">
        <v>0</v>
      </c>
      <c r="U84" s="197">
        <v>62.2</v>
      </c>
      <c r="V84" s="197">
        <v>6.16</v>
      </c>
      <c r="W84" s="197">
        <v>13.43</v>
      </c>
      <c r="X84" s="197">
        <v>29.21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58.71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68.38</v>
      </c>
      <c r="AQ84" s="197">
        <v>22.78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4.53</v>
      </c>
      <c r="L85" s="197">
        <v>503.46</v>
      </c>
      <c r="M85" s="197">
        <v>27.33</v>
      </c>
      <c r="N85" s="197">
        <v>16.850000000000001</v>
      </c>
      <c r="O85" s="197">
        <v>0</v>
      </c>
      <c r="P85" s="197">
        <v>30.74</v>
      </c>
      <c r="Q85" s="197">
        <v>2.9</v>
      </c>
      <c r="R85" s="197">
        <v>12.6</v>
      </c>
      <c r="S85" s="197">
        <v>2.91</v>
      </c>
      <c r="T85" s="197">
        <v>0</v>
      </c>
      <c r="U85" s="197">
        <v>62.2</v>
      </c>
      <c r="V85" s="197">
        <v>6.16</v>
      </c>
      <c r="W85" s="197">
        <v>13.43</v>
      </c>
      <c r="X85" s="197">
        <v>29.21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58.71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68.38</v>
      </c>
      <c r="AQ85" s="197">
        <v>22.78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4.53</v>
      </c>
      <c r="L86" s="197">
        <v>464.74</v>
      </c>
      <c r="M86" s="197">
        <v>27.33</v>
      </c>
      <c r="N86" s="197">
        <v>16.850000000000001</v>
      </c>
      <c r="O86" s="197">
        <v>0</v>
      </c>
      <c r="P86" s="197">
        <v>30.74</v>
      </c>
      <c r="Q86" s="197">
        <v>2.9</v>
      </c>
      <c r="R86" s="197">
        <v>12.6</v>
      </c>
      <c r="S86" s="197">
        <v>2.91</v>
      </c>
      <c r="T86" s="197">
        <v>0</v>
      </c>
      <c r="U86" s="197">
        <v>62.2</v>
      </c>
      <c r="V86" s="197">
        <v>6.16</v>
      </c>
      <c r="W86" s="197">
        <v>13.43</v>
      </c>
      <c r="X86" s="197">
        <v>29.21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58.71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68.38</v>
      </c>
      <c r="AQ86" s="197">
        <v>22.78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4.53</v>
      </c>
      <c r="L87" s="197">
        <v>416.33</v>
      </c>
      <c r="M87" s="197">
        <v>27.33</v>
      </c>
      <c r="N87" s="197">
        <v>16.850000000000001</v>
      </c>
      <c r="O87" s="197">
        <v>0</v>
      </c>
      <c r="P87" s="197">
        <v>30.74</v>
      </c>
      <c r="Q87" s="197">
        <v>2.9</v>
      </c>
      <c r="R87" s="197">
        <v>12.6</v>
      </c>
      <c r="S87" s="197">
        <v>2.91</v>
      </c>
      <c r="T87" s="197">
        <v>0</v>
      </c>
      <c r="U87" s="197">
        <v>62.2</v>
      </c>
      <c r="V87" s="197">
        <v>6.16</v>
      </c>
      <c r="W87" s="197">
        <v>13.43</v>
      </c>
      <c r="X87" s="197">
        <v>29.21</v>
      </c>
      <c r="Y87" s="197">
        <v>0</v>
      </c>
      <c r="Z87">
        <v>0</v>
      </c>
      <c r="AA87" s="197">
        <v>11.21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52.82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68.38</v>
      </c>
      <c r="AQ87" s="197">
        <v>22.78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4.53</v>
      </c>
      <c r="L88" s="197">
        <v>416.33</v>
      </c>
      <c r="M88" s="197">
        <v>27.33</v>
      </c>
      <c r="N88" s="197">
        <v>16.850000000000001</v>
      </c>
      <c r="O88" s="197">
        <v>0</v>
      </c>
      <c r="P88" s="197">
        <v>30.74</v>
      </c>
      <c r="Q88" s="197">
        <v>2.9</v>
      </c>
      <c r="R88" s="197">
        <v>12.6</v>
      </c>
      <c r="S88" s="197">
        <v>2.91</v>
      </c>
      <c r="T88" s="197">
        <v>0</v>
      </c>
      <c r="U88" s="197">
        <v>62.2</v>
      </c>
      <c r="V88" s="197">
        <v>6.16</v>
      </c>
      <c r="W88" s="197">
        <v>13.43</v>
      </c>
      <c r="X88" s="197">
        <v>29.21</v>
      </c>
      <c r="Y88" s="197">
        <v>0</v>
      </c>
      <c r="Z88">
        <v>0</v>
      </c>
      <c r="AA88" s="197">
        <v>11.21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52.82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68.38</v>
      </c>
      <c r="AQ88" s="197">
        <v>22.78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4.53</v>
      </c>
      <c r="L89" s="197">
        <v>338.87</v>
      </c>
      <c r="M89" s="197">
        <v>27.33</v>
      </c>
      <c r="N89" s="197">
        <v>16.850000000000001</v>
      </c>
      <c r="O89" s="197">
        <v>0</v>
      </c>
      <c r="P89" s="197">
        <v>30.74</v>
      </c>
      <c r="Q89" s="197">
        <v>2.9</v>
      </c>
      <c r="R89" s="197">
        <v>12.6</v>
      </c>
      <c r="S89" s="197">
        <v>2.91</v>
      </c>
      <c r="T89" s="197">
        <v>0</v>
      </c>
      <c r="U89" s="197">
        <v>62.2</v>
      </c>
      <c r="V89" s="197">
        <v>6.16</v>
      </c>
      <c r="W89" s="197">
        <v>13.43</v>
      </c>
      <c r="X89" s="197">
        <v>29.21</v>
      </c>
      <c r="Y89" s="197">
        <v>0</v>
      </c>
      <c r="Z89">
        <v>0</v>
      </c>
      <c r="AA89" s="197">
        <v>11.21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52.82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68.38</v>
      </c>
      <c r="AQ89" s="197">
        <v>22.78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4.53</v>
      </c>
      <c r="L90" s="197">
        <v>307.89</v>
      </c>
      <c r="M90" s="197">
        <v>27.33</v>
      </c>
      <c r="N90" s="197">
        <v>16.850000000000001</v>
      </c>
      <c r="O90" s="197">
        <v>0</v>
      </c>
      <c r="P90" s="197">
        <v>30.74</v>
      </c>
      <c r="Q90" s="197">
        <v>2.9</v>
      </c>
      <c r="R90" s="197">
        <v>12.6</v>
      </c>
      <c r="S90" s="197">
        <v>2.91</v>
      </c>
      <c r="T90" s="197">
        <v>0</v>
      </c>
      <c r="U90" s="197">
        <v>62.2</v>
      </c>
      <c r="V90" s="197">
        <v>6.16</v>
      </c>
      <c r="W90" s="197">
        <v>13.43</v>
      </c>
      <c r="X90" s="197">
        <v>29.21</v>
      </c>
      <c r="Y90" s="197">
        <v>0</v>
      </c>
      <c r="Z90">
        <v>0</v>
      </c>
      <c r="AA90" s="197">
        <v>11.21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52.82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68.38</v>
      </c>
      <c r="AQ90" s="197">
        <v>22.78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4.29</v>
      </c>
      <c r="L91" s="197">
        <v>307.88</v>
      </c>
      <c r="M91" s="197">
        <v>27.33</v>
      </c>
      <c r="N91" s="197">
        <v>16.850000000000001</v>
      </c>
      <c r="O91" s="197">
        <v>0</v>
      </c>
      <c r="P91" s="197">
        <v>30.74</v>
      </c>
      <c r="Q91" s="197">
        <v>2.9</v>
      </c>
      <c r="R91" s="197">
        <v>12.6</v>
      </c>
      <c r="S91" s="197">
        <v>2.91</v>
      </c>
      <c r="T91" s="197">
        <v>0</v>
      </c>
      <c r="U91" s="197">
        <v>62.2</v>
      </c>
      <c r="V91" s="197">
        <v>6.16</v>
      </c>
      <c r="W91" s="197">
        <v>13.43</v>
      </c>
      <c r="X91" s="197">
        <v>29.21</v>
      </c>
      <c r="Y91" s="197">
        <v>0</v>
      </c>
      <c r="Z91">
        <v>0</v>
      </c>
      <c r="AA91" s="197">
        <v>11.21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58.71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68.38</v>
      </c>
      <c r="AQ91" s="197">
        <v>22.78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4.53</v>
      </c>
      <c r="L92" s="197">
        <v>307.88</v>
      </c>
      <c r="M92" s="197">
        <v>27.33</v>
      </c>
      <c r="N92" s="197">
        <v>16.850000000000001</v>
      </c>
      <c r="O92" s="197">
        <v>0</v>
      </c>
      <c r="P92" s="197">
        <v>30.74</v>
      </c>
      <c r="Q92" s="197">
        <v>2.9</v>
      </c>
      <c r="R92" s="197">
        <v>12.6</v>
      </c>
      <c r="S92" s="197">
        <v>2.91</v>
      </c>
      <c r="T92" s="197">
        <v>0</v>
      </c>
      <c r="U92" s="197">
        <v>62.2</v>
      </c>
      <c r="V92" s="197">
        <v>6.16</v>
      </c>
      <c r="W92" s="197">
        <v>13.43</v>
      </c>
      <c r="X92" s="197">
        <v>29.21</v>
      </c>
      <c r="Y92" s="197">
        <v>0</v>
      </c>
      <c r="Z92">
        <v>0</v>
      </c>
      <c r="AA92" s="197">
        <v>11.21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58.71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68.38</v>
      </c>
      <c r="AQ92" s="197">
        <v>22.78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4.53</v>
      </c>
      <c r="L93" s="197">
        <v>307.88</v>
      </c>
      <c r="M93" s="197">
        <v>27.33</v>
      </c>
      <c r="N93" s="197">
        <v>16.850000000000001</v>
      </c>
      <c r="O93" s="197">
        <v>0</v>
      </c>
      <c r="P93" s="197">
        <v>30.74</v>
      </c>
      <c r="Q93" s="197">
        <v>2.9</v>
      </c>
      <c r="R93" s="197">
        <v>12.6</v>
      </c>
      <c r="S93" s="197">
        <v>2.91</v>
      </c>
      <c r="T93" s="197">
        <v>0</v>
      </c>
      <c r="U93" s="197">
        <v>62.2</v>
      </c>
      <c r="V93" s="197">
        <v>6.16</v>
      </c>
      <c r="W93" s="197">
        <v>13.43</v>
      </c>
      <c r="X93" s="197">
        <v>29.21</v>
      </c>
      <c r="Y93" s="197">
        <v>0</v>
      </c>
      <c r="Z93">
        <v>0</v>
      </c>
      <c r="AA93" s="197">
        <v>11.21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52.82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68.38</v>
      </c>
      <c r="AQ93" s="197">
        <v>22.78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4.53</v>
      </c>
      <c r="L94" s="197">
        <v>307.89</v>
      </c>
      <c r="M94" s="197">
        <v>27.33</v>
      </c>
      <c r="N94" s="197">
        <v>16.850000000000001</v>
      </c>
      <c r="O94" s="197">
        <v>0</v>
      </c>
      <c r="P94" s="197">
        <v>30.74</v>
      </c>
      <c r="Q94" s="197">
        <v>2.9</v>
      </c>
      <c r="R94" s="197">
        <v>12.6</v>
      </c>
      <c r="S94" s="197">
        <v>2.91</v>
      </c>
      <c r="T94" s="197">
        <v>0</v>
      </c>
      <c r="U94" s="197">
        <v>62.2</v>
      </c>
      <c r="V94" s="197">
        <v>6.16</v>
      </c>
      <c r="W94" s="197">
        <v>13.43</v>
      </c>
      <c r="X94" s="197">
        <v>29.21</v>
      </c>
      <c r="Y94" s="197">
        <v>0</v>
      </c>
      <c r="Z94">
        <v>0</v>
      </c>
      <c r="AA94" s="197">
        <v>11.21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52.82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68.38</v>
      </c>
      <c r="AQ94" s="197">
        <v>22.78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4.53</v>
      </c>
      <c r="L95" s="197">
        <v>307.89</v>
      </c>
      <c r="M95" s="197">
        <v>27.33</v>
      </c>
      <c r="N95" s="197">
        <v>16.850000000000001</v>
      </c>
      <c r="O95" s="197">
        <v>0</v>
      </c>
      <c r="P95" s="197">
        <v>30.74</v>
      </c>
      <c r="Q95" s="197">
        <v>2.9</v>
      </c>
      <c r="R95" s="197">
        <v>12.6</v>
      </c>
      <c r="S95" s="197">
        <v>2.91</v>
      </c>
      <c r="T95" s="197">
        <v>0</v>
      </c>
      <c r="U95" s="197">
        <v>62.2</v>
      </c>
      <c r="V95" s="197">
        <v>6.16</v>
      </c>
      <c r="W95" s="197">
        <v>13.43</v>
      </c>
      <c r="X95" s="197">
        <v>29.21</v>
      </c>
      <c r="Y95" s="197">
        <v>0</v>
      </c>
      <c r="Z95">
        <v>0</v>
      </c>
      <c r="AA95" s="197">
        <v>11.21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52.82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68.38</v>
      </c>
      <c r="AQ95" s="197">
        <v>22.78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4.53</v>
      </c>
      <c r="L96" s="197">
        <v>307.89</v>
      </c>
      <c r="M96" s="197">
        <v>27.33</v>
      </c>
      <c r="N96" s="197">
        <v>16.850000000000001</v>
      </c>
      <c r="O96" s="197">
        <v>0</v>
      </c>
      <c r="P96" s="197">
        <v>30.74</v>
      </c>
      <c r="Q96" s="197">
        <v>2.9</v>
      </c>
      <c r="R96" s="197">
        <v>12.6</v>
      </c>
      <c r="S96" s="197">
        <v>2.91</v>
      </c>
      <c r="T96" s="197">
        <v>0</v>
      </c>
      <c r="U96" s="197">
        <v>62.2</v>
      </c>
      <c r="V96" s="197">
        <v>6.16</v>
      </c>
      <c r="W96" s="197">
        <v>13.43</v>
      </c>
      <c r="X96" s="197">
        <v>29.21</v>
      </c>
      <c r="Y96" s="197">
        <v>0</v>
      </c>
      <c r="Z96">
        <v>0</v>
      </c>
      <c r="AA96" s="197">
        <v>11.21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52.82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68.38</v>
      </c>
      <c r="AQ96" s="197">
        <v>22.78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4.53</v>
      </c>
      <c r="L97" s="197">
        <v>307.89</v>
      </c>
      <c r="M97" s="197">
        <v>27.33</v>
      </c>
      <c r="N97" s="197">
        <v>16.850000000000001</v>
      </c>
      <c r="O97" s="197">
        <v>0</v>
      </c>
      <c r="P97" s="197">
        <v>30.74</v>
      </c>
      <c r="Q97" s="197">
        <v>2.9</v>
      </c>
      <c r="R97" s="197">
        <v>12.6</v>
      </c>
      <c r="S97" s="197">
        <v>2.91</v>
      </c>
      <c r="T97" s="197">
        <v>0</v>
      </c>
      <c r="U97" s="197">
        <v>62.2</v>
      </c>
      <c r="V97" s="197">
        <v>6.16</v>
      </c>
      <c r="W97" s="197">
        <v>13.43</v>
      </c>
      <c r="X97" s="197">
        <v>29.21</v>
      </c>
      <c r="Y97" s="197">
        <v>0</v>
      </c>
      <c r="Z97">
        <v>0</v>
      </c>
      <c r="AA97" s="197">
        <v>11.21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52.82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68.38</v>
      </c>
      <c r="AQ97" s="197">
        <v>22.78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4.53</v>
      </c>
      <c r="L98" s="197">
        <v>307.89</v>
      </c>
      <c r="M98" s="197">
        <v>27.33</v>
      </c>
      <c r="N98" s="197">
        <v>16.850000000000001</v>
      </c>
      <c r="O98" s="197">
        <v>0</v>
      </c>
      <c r="P98" s="197">
        <v>30.74</v>
      </c>
      <c r="Q98" s="197">
        <v>2.9</v>
      </c>
      <c r="R98" s="197">
        <v>12.6</v>
      </c>
      <c r="S98" s="197">
        <v>2.91</v>
      </c>
      <c r="T98" s="197">
        <v>0</v>
      </c>
      <c r="U98" s="197">
        <v>62.2</v>
      </c>
      <c r="V98" s="197">
        <v>6.16</v>
      </c>
      <c r="W98" s="197">
        <v>13.43</v>
      </c>
      <c r="X98" s="197">
        <v>29.21</v>
      </c>
      <c r="Y98" s="197">
        <v>0</v>
      </c>
      <c r="Z98">
        <v>0</v>
      </c>
      <c r="AA98" s="197">
        <v>11.21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52.82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68.38</v>
      </c>
      <c r="AQ98" s="197">
        <v>22.78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9.4452499999999842E-2</v>
      </c>
      <c r="L99">
        <f t="shared" si="0"/>
        <v>9.0696499999999904</v>
      </c>
      <c r="M99">
        <f t="shared" si="0"/>
        <v>0.65591999999999906</v>
      </c>
      <c r="N99">
        <f t="shared" si="0"/>
        <v>0.23000500000000018</v>
      </c>
      <c r="O99">
        <f t="shared" si="0"/>
        <v>0</v>
      </c>
      <c r="P99">
        <f t="shared" si="0"/>
        <v>0.73775999999999853</v>
      </c>
      <c r="Q99">
        <f t="shared" si="0"/>
        <v>7.0287499999999989E-2</v>
      </c>
      <c r="R99">
        <f t="shared" si="0"/>
        <v>0.27568749999999986</v>
      </c>
      <c r="S99">
        <f t="shared" si="0"/>
        <v>0.13046999999999997</v>
      </c>
      <c r="T99">
        <f t="shared" si="0"/>
        <v>0</v>
      </c>
      <c r="U99">
        <f t="shared" si="0"/>
        <v>1.4923749999999973</v>
      </c>
      <c r="V99">
        <f t="shared" si="0"/>
        <v>0.1354150000000002</v>
      </c>
      <c r="W99">
        <f t="shared" si="0"/>
        <v>0.30223999999999984</v>
      </c>
      <c r="X99">
        <f t="shared" si="0"/>
        <v>0.68307750000000056</v>
      </c>
      <c r="Y99">
        <f t="shared" si="0"/>
        <v>0</v>
      </c>
      <c r="Z99">
        <f t="shared" si="0"/>
        <v>0</v>
      </c>
      <c r="AA99">
        <f t="shared" si="0"/>
        <v>0.26688750000000006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1.4270149999999993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1.596370000000001</v>
      </c>
      <c r="AQ99">
        <f t="shared" si="0"/>
        <v>0.45350999999999991</v>
      </c>
      <c r="AR99">
        <f t="shared" si="0"/>
        <v>0.2285775000000001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19.690000000000001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19.690000000000001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19.690000000000001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19.690000000000001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19.690000000000001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19.690000000000001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19.690000000000001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19.690000000000001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19.690000000000001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19.690000000000001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19.690000000000001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19.690000000000001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19.690000000000001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19.690000000000001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19.690000000000001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19.690000000000001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19.690000000000001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19.690000000000001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19.690000000000001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19.690000000000001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19.690000000000001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19.690000000000001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19.690000000000001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19.690000000000001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19.690000000000001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0.4687650000000006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0.88349999999999995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17.989999999999998</v>
      </c>
      <c r="E3" s="197">
        <v>0</v>
      </c>
      <c r="F3" s="197">
        <v>16.93</v>
      </c>
      <c r="G3" s="197">
        <v>9.7799999999999994</v>
      </c>
      <c r="H3" s="197">
        <v>0</v>
      </c>
      <c r="I3" s="197">
        <v>20.46</v>
      </c>
      <c r="J3" s="197">
        <v>14.44</v>
      </c>
      <c r="K3" s="197">
        <v>8.1</v>
      </c>
      <c r="L3" s="197">
        <v>0.31</v>
      </c>
      <c r="M3" s="197">
        <v>2.0299999999999998</v>
      </c>
      <c r="N3" s="197">
        <v>0</v>
      </c>
      <c r="O3" s="197">
        <v>2.33</v>
      </c>
      <c r="P3" s="197">
        <v>0.65</v>
      </c>
      <c r="Q3" s="197">
        <v>0.14000000000000001</v>
      </c>
      <c r="R3" s="197">
        <v>0</v>
      </c>
      <c r="S3" s="197">
        <v>0.37</v>
      </c>
      <c r="T3" s="197">
        <v>0</v>
      </c>
      <c r="U3" s="197">
        <v>1.95</v>
      </c>
      <c r="V3" s="197">
        <v>0.28999999999999998</v>
      </c>
      <c r="W3" s="197">
        <v>0.63</v>
      </c>
      <c r="X3" s="197">
        <v>1.37</v>
      </c>
      <c r="Y3" s="197">
        <v>0</v>
      </c>
      <c r="Z3" s="197">
        <v>3.54</v>
      </c>
      <c r="AA3" s="197">
        <v>0.84</v>
      </c>
      <c r="AB3" s="197">
        <v>0</v>
      </c>
      <c r="AC3" s="197">
        <v>1.75</v>
      </c>
      <c r="AD3" s="197">
        <v>12.46</v>
      </c>
      <c r="AE3" s="197">
        <v>0</v>
      </c>
      <c r="AF3" s="197">
        <v>0</v>
      </c>
      <c r="AG3" s="197">
        <v>74.97</v>
      </c>
      <c r="AH3" s="197">
        <v>0</v>
      </c>
      <c r="AI3" s="197">
        <v>18.39</v>
      </c>
      <c r="AJ3" s="197">
        <v>0</v>
      </c>
      <c r="AK3" s="197">
        <v>15.59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2.38</v>
      </c>
      <c r="AT3" s="197">
        <v>2.65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17.989999999999998</v>
      </c>
      <c r="E4" s="197">
        <v>0</v>
      </c>
      <c r="F4" s="197">
        <v>16.93</v>
      </c>
      <c r="G4" s="197">
        <v>9.7799999999999994</v>
      </c>
      <c r="H4" s="197">
        <v>0</v>
      </c>
      <c r="I4" s="197">
        <v>20.46</v>
      </c>
      <c r="J4" s="197">
        <v>14.44</v>
      </c>
      <c r="K4" s="197">
        <v>8.1</v>
      </c>
      <c r="L4" s="197">
        <v>0.31</v>
      </c>
      <c r="M4" s="197">
        <v>2.0299999999999998</v>
      </c>
      <c r="N4" s="197">
        <v>0</v>
      </c>
      <c r="O4" s="197">
        <v>2.33</v>
      </c>
      <c r="P4" s="197">
        <v>0.65</v>
      </c>
      <c r="Q4" s="197">
        <v>0.14000000000000001</v>
      </c>
      <c r="R4" s="197">
        <v>0.59</v>
      </c>
      <c r="S4" s="197">
        <v>0.37</v>
      </c>
      <c r="T4" s="197">
        <v>0</v>
      </c>
      <c r="U4" s="197">
        <v>1.95</v>
      </c>
      <c r="V4" s="197">
        <v>0.28999999999999998</v>
      </c>
      <c r="W4" s="197">
        <v>0.63</v>
      </c>
      <c r="X4" s="197">
        <v>1.37</v>
      </c>
      <c r="Y4" s="197">
        <v>0</v>
      </c>
      <c r="Z4" s="197">
        <v>3.54</v>
      </c>
      <c r="AA4" s="197">
        <v>0.84</v>
      </c>
      <c r="AB4" s="197">
        <v>0</v>
      </c>
      <c r="AC4" s="197">
        <v>1.75</v>
      </c>
      <c r="AD4" s="197">
        <v>12.46</v>
      </c>
      <c r="AE4" s="197">
        <v>0</v>
      </c>
      <c r="AF4" s="197">
        <v>0</v>
      </c>
      <c r="AG4" s="197">
        <v>74.97</v>
      </c>
      <c r="AH4" s="197">
        <v>0</v>
      </c>
      <c r="AI4" s="197">
        <v>18.39</v>
      </c>
      <c r="AJ4" s="197">
        <v>0</v>
      </c>
      <c r="AK4" s="197">
        <v>15.59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2.38</v>
      </c>
      <c r="AT4" s="197">
        <v>2.65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17.989999999999998</v>
      </c>
      <c r="E5" s="197">
        <v>0</v>
      </c>
      <c r="F5" s="197">
        <v>16.93</v>
      </c>
      <c r="G5" s="197">
        <v>9.7799999999999994</v>
      </c>
      <c r="H5" s="197">
        <v>0</v>
      </c>
      <c r="I5" s="197">
        <v>20.46</v>
      </c>
      <c r="J5" s="197">
        <v>14.44</v>
      </c>
      <c r="K5" s="197">
        <v>8.1</v>
      </c>
      <c r="L5" s="197">
        <v>0.31</v>
      </c>
      <c r="M5" s="197">
        <v>2.0299999999999998</v>
      </c>
      <c r="N5" s="197">
        <v>0</v>
      </c>
      <c r="O5" s="197">
        <v>2.33</v>
      </c>
      <c r="P5" s="197">
        <v>0.65</v>
      </c>
      <c r="Q5" s="197">
        <v>0.14000000000000001</v>
      </c>
      <c r="R5" s="197">
        <v>0.59</v>
      </c>
      <c r="S5" s="197">
        <v>0.37</v>
      </c>
      <c r="T5" s="197">
        <v>0</v>
      </c>
      <c r="U5" s="197">
        <v>1.95</v>
      </c>
      <c r="V5" s="197">
        <v>0.28999999999999998</v>
      </c>
      <c r="W5" s="197">
        <v>0.63</v>
      </c>
      <c r="X5" s="197">
        <v>1.37</v>
      </c>
      <c r="Y5" s="197">
        <v>0</v>
      </c>
      <c r="Z5" s="197">
        <v>3.54</v>
      </c>
      <c r="AA5" s="197">
        <v>0.84</v>
      </c>
      <c r="AB5" s="197">
        <v>0</v>
      </c>
      <c r="AC5" s="197">
        <v>1.75</v>
      </c>
      <c r="AD5" s="197">
        <v>12.46</v>
      </c>
      <c r="AE5" s="197">
        <v>0</v>
      </c>
      <c r="AF5" s="197">
        <v>0</v>
      </c>
      <c r="AG5" s="197">
        <v>74.97</v>
      </c>
      <c r="AH5" s="197">
        <v>0</v>
      </c>
      <c r="AI5" s="197">
        <v>18.39</v>
      </c>
      <c r="AJ5" s="197">
        <v>0</v>
      </c>
      <c r="AK5" s="197">
        <v>15.59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2.38</v>
      </c>
      <c r="AT5" s="197">
        <v>2.65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17.989999999999998</v>
      </c>
      <c r="E6" s="197">
        <v>0</v>
      </c>
      <c r="F6" s="197">
        <v>16.93</v>
      </c>
      <c r="G6" s="197">
        <v>9.7799999999999994</v>
      </c>
      <c r="H6" s="197">
        <v>0</v>
      </c>
      <c r="I6" s="197">
        <v>20.46</v>
      </c>
      <c r="J6" s="197">
        <v>14.44</v>
      </c>
      <c r="K6" s="197">
        <v>8.1</v>
      </c>
      <c r="L6" s="197">
        <v>0.31</v>
      </c>
      <c r="M6" s="197">
        <v>2.0299999999999998</v>
      </c>
      <c r="N6" s="197">
        <v>0</v>
      </c>
      <c r="O6" s="197">
        <v>2.33</v>
      </c>
      <c r="P6" s="197">
        <v>0.65</v>
      </c>
      <c r="Q6" s="197">
        <v>0.14000000000000001</v>
      </c>
      <c r="R6" s="197">
        <v>0.59</v>
      </c>
      <c r="S6" s="197">
        <v>0.37</v>
      </c>
      <c r="T6" s="197">
        <v>0</v>
      </c>
      <c r="U6" s="197">
        <v>1.95</v>
      </c>
      <c r="V6" s="197">
        <v>0.28999999999999998</v>
      </c>
      <c r="W6" s="197">
        <v>0.63</v>
      </c>
      <c r="X6" s="197">
        <v>1.37</v>
      </c>
      <c r="Y6" s="197">
        <v>0</v>
      </c>
      <c r="Z6" s="197">
        <v>3.54</v>
      </c>
      <c r="AA6" s="197">
        <v>0.84</v>
      </c>
      <c r="AB6" s="197">
        <v>0</v>
      </c>
      <c r="AC6" s="197">
        <v>1.75</v>
      </c>
      <c r="AD6" s="197">
        <v>12.46</v>
      </c>
      <c r="AE6" s="197">
        <v>0</v>
      </c>
      <c r="AF6" s="197">
        <v>0</v>
      </c>
      <c r="AG6" s="197">
        <v>74.97</v>
      </c>
      <c r="AH6" s="197">
        <v>0</v>
      </c>
      <c r="AI6" s="197">
        <v>18.39</v>
      </c>
      <c r="AJ6" s="197">
        <v>0</v>
      </c>
      <c r="AK6" s="197">
        <v>15.59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2.38</v>
      </c>
      <c r="AT6" s="197">
        <v>2.65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17.989999999999998</v>
      </c>
      <c r="E7" s="197">
        <v>0</v>
      </c>
      <c r="F7" s="197">
        <v>17.170000000000002</v>
      </c>
      <c r="G7" s="197">
        <v>9.7799999999999994</v>
      </c>
      <c r="H7" s="197">
        <v>0</v>
      </c>
      <c r="I7" s="197">
        <v>20.46</v>
      </c>
      <c r="J7" s="197">
        <v>14.44</v>
      </c>
      <c r="K7" s="197">
        <v>8.1</v>
      </c>
      <c r="L7" s="197">
        <v>0.31</v>
      </c>
      <c r="M7" s="197">
        <v>2.0299999999999998</v>
      </c>
      <c r="N7" s="197">
        <v>0</v>
      </c>
      <c r="O7" s="197">
        <v>2.33</v>
      </c>
      <c r="P7" s="197">
        <v>0.65</v>
      </c>
      <c r="Q7" s="197">
        <v>0.14000000000000001</v>
      </c>
      <c r="R7" s="197">
        <v>0.59</v>
      </c>
      <c r="S7" s="197">
        <v>0.37</v>
      </c>
      <c r="T7" s="197">
        <v>0</v>
      </c>
      <c r="U7" s="197">
        <v>1.95</v>
      </c>
      <c r="V7" s="197">
        <v>0.28999999999999998</v>
      </c>
      <c r="W7" s="197">
        <v>0.63</v>
      </c>
      <c r="X7" s="197">
        <v>1.37</v>
      </c>
      <c r="Y7" s="197">
        <v>0</v>
      </c>
      <c r="Z7" s="197">
        <v>3.54</v>
      </c>
      <c r="AA7" s="197">
        <v>0.84</v>
      </c>
      <c r="AB7" s="197">
        <v>0</v>
      </c>
      <c r="AC7" s="197">
        <v>1.75</v>
      </c>
      <c r="AD7" s="197">
        <v>12.46</v>
      </c>
      <c r="AE7" s="197">
        <v>0</v>
      </c>
      <c r="AF7" s="197">
        <v>0</v>
      </c>
      <c r="AG7" s="197">
        <v>74.97</v>
      </c>
      <c r="AH7" s="197">
        <v>0</v>
      </c>
      <c r="AI7" s="197">
        <v>18.39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2.38</v>
      </c>
      <c r="AT7" s="197">
        <v>2.65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17.989999999999998</v>
      </c>
      <c r="E8" s="197">
        <v>0</v>
      </c>
      <c r="F8" s="197">
        <v>17.170000000000002</v>
      </c>
      <c r="G8" s="197">
        <v>9.7799999999999994</v>
      </c>
      <c r="H8" s="197">
        <v>0</v>
      </c>
      <c r="I8" s="197">
        <v>20.46</v>
      </c>
      <c r="J8" s="197">
        <v>14.44</v>
      </c>
      <c r="K8" s="197">
        <v>8.1</v>
      </c>
      <c r="L8" s="197">
        <v>0.31</v>
      </c>
      <c r="M8" s="197">
        <v>2.0299999999999998</v>
      </c>
      <c r="N8" s="197">
        <v>0</v>
      </c>
      <c r="O8" s="197">
        <v>2.33</v>
      </c>
      <c r="P8" s="197">
        <v>0.65</v>
      </c>
      <c r="Q8" s="197">
        <v>0.14000000000000001</v>
      </c>
      <c r="R8" s="197">
        <v>0.59</v>
      </c>
      <c r="S8" s="197">
        <v>0.37</v>
      </c>
      <c r="T8" s="197">
        <v>0</v>
      </c>
      <c r="U8" s="197">
        <v>1.95</v>
      </c>
      <c r="V8" s="197">
        <v>0.28999999999999998</v>
      </c>
      <c r="W8" s="197">
        <v>0.63</v>
      </c>
      <c r="X8" s="197">
        <v>1.37</v>
      </c>
      <c r="Y8" s="197">
        <v>0</v>
      </c>
      <c r="Z8" s="197">
        <v>3.54</v>
      </c>
      <c r="AA8" s="197">
        <v>0.84</v>
      </c>
      <c r="AB8" s="197">
        <v>0</v>
      </c>
      <c r="AC8" s="197">
        <v>1.75</v>
      </c>
      <c r="AD8" s="197">
        <v>12.46</v>
      </c>
      <c r="AE8" s="197">
        <v>0</v>
      </c>
      <c r="AF8" s="197">
        <v>0</v>
      </c>
      <c r="AG8" s="197">
        <v>74.97</v>
      </c>
      <c r="AH8" s="197">
        <v>0</v>
      </c>
      <c r="AI8" s="197">
        <v>18.39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2.38</v>
      </c>
      <c r="AT8" s="197">
        <v>2.65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17.989999999999998</v>
      </c>
      <c r="E9" s="197">
        <v>0</v>
      </c>
      <c r="F9" s="197">
        <v>17.170000000000002</v>
      </c>
      <c r="G9" s="197">
        <v>9.7799999999999994</v>
      </c>
      <c r="H9" s="197">
        <v>0</v>
      </c>
      <c r="I9" s="197">
        <v>20.46</v>
      </c>
      <c r="J9" s="197">
        <v>14.44</v>
      </c>
      <c r="K9" s="197">
        <v>8.11</v>
      </c>
      <c r="L9" s="197">
        <v>0.31</v>
      </c>
      <c r="M9" s="197">
        <v>2.0299999999999998</v>
      </c>
      <c r="N9" s="197">
        <v>0</v>
      </c>
      <c r="O9" s="197">
        <v>2.33</v>
      </c>
      <c r="P9" s="197">
        <v>0.65</v>
      </c>
      <c r="Q9" s="197">
        <v>0.14000000000000001</v>
      </c>
      <c r="R9" s="197">
        <v>0.59</v>
      </c>
      <c r="S9" s="197">
        <v>0.37</v>
      </c>
      <c r="T9" s="197">
        <v>0</v>
      </c>
      <c r="U9" s="197">
        <v>1.95</v>
      </c>
      <c r="V9" s="197">
        <v>0.28999999999999998</v>
      </c>
      <c r="W9" s="197">
        <v>0.63</v>
      </c>
      <c r="X9" s="197">
        <v>1.37</v>
      </c>
      <c r="Y9" s="197">
        <v>0</v>
      </c>
      <c r="Z9" s="197">
        <v>3.54</v>
      </c>
      <c r="AA9" s="197">
        <v>0.84</v>
      </c>
      <c r="AB9" s="197">
        <v>0</v>
      </c>
      <c r="AC9" s="197">
        <v>1.75</v>
      </c>
      <c r="AD9" s="197">
        <v>12.46</v>
      </c>
      <c r="AE9" s="197">
        <v>0</v>
      </c>
      <c r="AF9" s="197">
        <v>0</v>
      </c>
      <c r="AG9" s="197">
        <v>74.97</v>
      </c>
      <c r="AH9" s="197">
        <v>0</v>
      </c>
      <c r="AI9" s="197">
        <v>18.39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2.38</v>
      </c>
      <c r="AT9" s="197">
        <v>2.65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17.989999999999998</v>
      </c>
      <c r="E10" s="197">
        <v>0</v>
      </c>
      <c r="F10" s="197">
        <v>17.170000000000002</v>
      </c>
      <c r="G10" s="197">
        <v>9.7799999999999994</v>
      </c>
      <c r="H10" s="197">
        <v>0</v>
      </c>
      <c r="I10" s="197">
        <v>20.46</v>
      </c>
      <c r="J10" s="197">
        <v>14.44</v>
      </c>
      <c r="K10" s="197">
        <v>8.11</v>
      </c>
      <c r="L10" s="197">
        <v>0.31</v>
      </c>
      <c r="M10" s="197">
        <v>2.0299999999999998</v>
      </c>
      <c r="N10" s="197">
        <v>0</v>
      </c>
      <c r="O10" s="197">
        <v>2.33</v>
      </c>
      <c r="P10" s="197">
        <v>0.65</v>
      </c>
      <c r="Q10" s="197">
        <v>0.14000000000000001</v>
      </c>
      <c r="R10" s="197">
        <v>0.59</v>
      </c>
      <c r="S10" s="197">
        <v>0.37</v>
      </c>
      <c r="T10" s="197">
        <v>0</v>
      </c>
      <c r="U10" s="197">
        <v>1.95</v>
      </c>
      <c r="V10" s="197">
        <v>0.28999999999999998</v>
      </c>
      <c r="W10" s="197">
        <v>0.63</v>
      </c>
      <c r="X10" s="197">
        <v>1.37</v>
      </c>
      <c r="Y10" s="197">
        <v>0</v>
      </c>
      <c r="Z10" s="197">
        <v>3.54</v>
      </c>
      <c r="AA10" s="197">
        <v>0.84</v>
      </c>
      <c r="AB10" s="197">
        <v>0</v>
      </c>
      <c r="AC10" s="197">
        <v>1.75</v>
      </c>
      <c r="AD10" s="197">
        <v>12.46</v>
      </c>
      <c r="AE10" s="197">
        <v>0</v>
      </c>
      <c r="AF10" s="197">
        <v>0</v>
      </c>
      <c r="AG10" s="197">
        <v>74.97</v>
      </c>
      <c r="AH10" s="197">
        <v>0</v>
      </c>
      <c r="AI10" s="197">
        <v>18.39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2.38</v>
      </c>
      <c r="AT10" s="197">
        <v>2.65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17.989999999999998</v>
      </c>
      <c r="E11" s="197">
        <v>0</v>
      </c>
      <c r="F11" s="197">
        <v>17.170000000000002</v>
      </c>
      <c r="G11" s="197">
        <v>9.7799999999999994</v>
      </c>
      <c r="H11" s="197">
        <v>0</v>
      </c>
      <c r="I11" s="197">
        <v>20.46</v>
      </c>
      <c r="J11" s="197">
        <v>14.44</v>
      </c>
      <c r="K11" s="197">
        <v>8.11</v>
      </c>
      <c r="L11" s="197">
        <v>0.31</v>
      </c>
      <c r="M11" s="197">
        <v>2.0299999999999998</v>
      </c>
      <c r="N11" s="197">
        <v>0</v>
      </c>
      <c r="O11" s="197">
        <v>2.33</v>
      </c>
      <c r="P11" s="197">
        <v>0.65</v>
      </c>
      <c r="Q11" s="197">
        <v>0.14000000000000001</v>
      </c>
      <c r="R11" s="197">
        <v>0.59</v>
      </c>
      <c r="S11" s="197">
        <v>0.37</v>
      </c>
      <c r="T11" s="197">
        <v>0</v>
      </c>
      <c r="U11" s="197">
        <v>1.95</v>
      </c>
      <c r="V11" s="197">
        <v>0.28999999999999998</v>
      </c>
      <c r="W11" s="197">
        <v>0.63</v>
      </c>
      <c r="X11" s="197">
        <v>1.37</v>
      </c>
      <c r="Y11" s="197">
        <v>0</v>
      </c>
      <c r="Z11" s="197">
        <v>3.54</v>
      </c>
      <c r="AA11" s="197">
        <v>0.84</v>
      </c>
      <c r="AB11" s="197">
        <v>0</v>
      </c>
      <c r="AC11" s="197">
        <v>1.75</v>
      </c>
      <c r="AD11" s="197">
        <v>12.46</v>
      </c>
      <c r="AE11" s="197">
        <v>0</v>
      </c>
      <c r="AF11" s="197">
        <v>0</v>
      </c>
      <c r="AG11" s="197">
        <v>74.97</v>
      </c>
      <c r="AH11" s="197">
        <v>0</v>
      </c>
      <c r="AI11" s="197">
        <v>18.39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2.38</v>
      </c>
      <c r="AT11" s="197">
        <v>2.65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17.989999999999998</v>
      </c>
      <c r="E12" s="197">
        <v>0</v>
      </c>
      <c r="F12" s="197">
        <v>17.170000000000002</v>
      </c>
      <c r="G12" s="197">
        <v>9.7799999999999994</v>
      </c>
      <c r="H12" s="197">
        <v>0</v>
      </c>
      <c r="I12" s="197">
        <v>20.46</v>
      </c>
      <c r="J12" s="197">
        <v>14.44</v>
      </c>
      <c r="K12" s="197">
        <v>8.11</v>
      </c>
      <c r="L12" s="197">
        <v>0.31</v>
      </c>
      <c r="M12" s="197">
        <v>2.0299999999999998</v>
      </c>
      <c r="N12" s="197">
        <v>0</v>
      </c>
      <c r="O12" s="197">
        <v>2.33</v>
      </c>
      <c r="P12" s="197">
        <v>0.65</v>
      </c>
      <c r="Q12" s="197">
        <v>0.14000000000000001</v>
      </c>
      <c r="R12" s="197">
        <v>0.59</v>
      </c>
      <c r="S12" s="197">
        <v>0.37</v>
      </c>
      <c r="T12" s="197">
        <v>0</v>
      </c>
      <c r="U12" s="197">
        <v>1.95</v>
      </c>
      <c r="V12" s="197">
        <v>0.28999999999999998</v>
      </c>
      <c r="W12" s="197">
        <v>0.63</v>
      </c>
      <c r="X12" s="197">
        <v>1.38</v>
      </c>
      <c r="Y12" s="197">
        <v>0</v>
      </c>
      <c r="Z12" s="197">
        <v>3.54</v>
      </c>
      <c r="AA12" s="197">
        <v>0.84</v>
      </c>
      <c r="AB12" s="197">
        <v>0</v>
      </c>
      <c r="AC12" s="197">
        <v>1.75</v>
      </c>
      <c r="AD12" s="197">
        <v>12.46</v>
      </c>
      <c r="AE12" s="197">
        <v>0</v>
      </c>
      <c r="AF12" s="197">
        <v>0</v>
      </c>
      <c r="AG12" s="197">
        <v>74.97</v>
      </c>
      <c r="AH12" s="197">
        <v>0</v>
      </c>
      <c r="AI12" s="197">
        <v>18.39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2.38</v>
      </c>
      <c r="AT12" s="197">
        <v>2.65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17.989999999999998</v>
      </c>
      <c r="E13" s="197">
        <v>0</v>
      </c>
      <c r="F13" s="197">
        <v>17.170000000000002</v>
      </c>
      <c r="G13" s="197">
        <v>9.7799999999999994</v>
      </c>
      <c r="H13" s="197">
        <v>0</v>
      </c>
      <c r="I13" s="197">
        <v>20.46</v>
      </c>
      <c r="J13" s="197">
        <v>14.44</v>
      </c>
      <c r="K13" s="197">
        <v>8.1</v>
      </c>
      <c r="L13" s="197">
        <v>0.31</v>
      </c>
      <c r="M13" s="197">
        <v>2.0299999999999998</v>
      </c>
      <c r="N13" s="197">
        <v>0</v>
      </c>
      <c r="O13" s="197">
        <v>2.33</v>
      </c>
      <c r="P13" s="197">
        <v>0.65</v>
      </c>
      <c r="Q13" s="197">
        <v>0.14000000000000001</v>
      </c>
      <c r="R13" s="197">
        <v>1.19</v>
      </c>
      <c r="S13" s="197">
        <v>0.37</v>
      </c>
      <c r="T13" s="197">
        <v>0</v>
      </c>
      <c r="U13" s="197">
        <v>1.98</v>
      </c>
      <c r="V13" s="197">
        <v>2.67</v>
      </c>
      <c r="W13" s="197">
        <v>0.63</v>
      </c>
      <c r="X13" s="197">
        <v>9.9499999999999993</v>
      </c>
      <c r="Y13" s="197">
        <v>0</v>
      </c>
      <c r="Z13" s="197">
        <v>26.18</v>
      </c>
      <c r="AA13" s="197">
        <v>6.95</v>
      </c>
      <c r="AB13" s="197">
        <v>0</v>
      </c>
      <c r="AC13" s="197">
        <v>1.75</v>
      </c>
      <c r="AD13" s="197">
        <v>12.46</v>
      </c>
      <c r="AE13" s="197">
        <v>0</v>
      </c>
      <c r="AF13" s="197">
        <v>0</v>
      </c>
      <c r="AG13" s="197">
        <v>74.97</v>
      </c>
      <c r="AH13" s="197">
        <v>0</v>
      </c>
      <c r="AI13" s="197">
        <v>18.39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2.38</v>
      </c>
      <c r="AT13" s="197">
        <v>2.65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17.989999999999998</v>
      </c>
      <c r="E14" s="197">
        <v>0</v>
      </c>
      <c r="F14" s="197">
        <v>17.170000000000002</v>
      </c>
      <c r="G14" s="197">
        <v>9.7799999999999994</v>
      </c>
      <c r="H14" s="197">
        <v>0</v>
      </c>
      <c r="I14" s="197">
        <v>20.46</v>
      </c>
      <c r="J14" s="197">
        <v>14.44</v>
      </c>
      <c r="K14" s="197">
        <v>8.1</v>
      </c>
      <c r="L14" s="197">
        <v>0.31</v>
      </c>
      <c r="M14" s="197">
        <v>2.0299999999999998</v>
      </c>
      <c r="N14" s="197">
        <v>0</v>
      </c>
      <c r="O14" s="197">
        <v>2.33</v>
      </c>
      <c r="P14" s="197">
        <v>0.65</v>
      </c>
      <c r="Q14" s="197">
        <v>0.14000000000000001</v>
      </c>
      <c r="R14" s="197">
        <v>0.59</v>
      </c>
      <c r="S14" s="197">
        <v>0.37</v>
      </c>
      <c r="T14" s="197">
        <v>0</v>
      </c>
      <c r="U14" s="197">
        <v>1.98</v>
      </c>
      <c r="V14" s="197">
        <v>0.65</v>
      </c>
      <c r="W14" s="197">
        <v>0.63</v>
      </c>
      <c r="X14" s="197">
        <v>1.37</v>
      </c>
      <c r="Y14" s="197">
        <v>0</v>
      </c>
      <c r="Z14" s="197">
        <v>26.18</v>
      </c>
      <c r="AA14" s="197">
        <v>6.95</v>
      </c>
      <c r="AB14" s="197">
        <v>0</v>
      </c>
      <c r="AC14" s="197">
        <v>1.75</v>
      </c>
      <c r="AD14" s="197">
        <v>12.46</v>
      </c>
      <c r="AE14" s="197">
        <v>0</v>
      </c>
      <c r="AF14" s="197">
        <v>0</v>
      </c>
      <c r="AG14" s="197">
        <v>74.97</v>
      </c>
      <c r="AH14" s="197">
        <v>0</v>
      </c>
      <c r="AI14" s="197">
        <v>18.39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2.38</v>
      </c>
      <c r="AT14" s="197">
        <v>2.65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17.989999999999998</v>
      </c>
      <c r="E15" s="197">
        <v>0</v>
      </c>
      <c r="F15" s="197">
        <v>17.170000000000002</v>
      </c>
      <c r="G15" s="197">
        <v>9.7799999999999994</v>
      </c>
      <c r="H15" s="197">
        <v>0</v>
      </c>
      <c r="I15" s="197">
        <v>20.46</v>
      </c>
      <c r="J15" s="197">
        <v>14.44</v>
      </c>
      <c r="K15" s="197">
        <v>8.1</v>
      </c>
      <c r="L15" s="197">
        <v>0.31</v>
      </c>
      <c r="M15" s="197">
        <v>2.0299999999999998</v>
      </c>
      <c r="N15" s="197">
        <v>0</v>
      </c>
      <c r="O15" s="197">
        <v>2.33</v>
      </c>
      <c r="P15" s="197">
        <v>0.65</v>
      </c>
      <c r="Q15" s="197">
        <v>0.14000000000000001</v>
      </c>
      <c r="R15" s="197">
        <v>0.59</v>
      </c>
      <c r="S15" s="197">
        <v>0.37</v>
      </c>
      <c r="T15" s="197">
        <v>0</v>
      </c>
      <c r="U15" s="197">
        <v>1.98</v>
      </c>
      <c r="V15" s="197">
        <v>0.28999999999999998</v>
      </c>
      <c r="W15" s="197">
        <v>0.63</v>
      </c>
      <c r="X15" s="197">
        <v>1.37</v>
      </c>
      <c r="Y15" s="197">
        <v>0</v>
      </c>
      <c r="Z15" s="197">
        <v>3.53</v>
      </c>
      <c r="AA15" s="197">
        <v>0.84</v>
      </c>
      <c r="AB15" s="197">
        <v>0</v>
      </c>
      <c r="AC15" s="197">
        <v>1.75</v>
      </c>
      <c r="AD15" s="197">
        <v>12.46</v>
      </c>
      <c r="AE15" s="197">
        <v>0</v>
      </c>
      <c r="AF15" s="197">
        <v>0</v>
      </c>
      <c r="AG15" s="197">
        <v>74.97</v>
      </c>
      <c r="AH15" s="197">
        <v>0</v>
      </c>
      <c r="AI15" s="197">
        <v>18.39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2.38</v>
      </c>
      <c r="AT15" s="197">
        <v>2.65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17.989999999999998</v>
      </c>
      <c r="E16" s="197">
        <v>0</v>
      </c>
      <c r="F16" s="197">
        <v>17.170000000000002</v>
      </c>
      <c r="G16" s="197">
        <v>9.7799999999999994</v>
      </c>
      <c r="H16" s="197">
        <v>0</v>
      </c>
      <c r="I16" s="197">
        <v>20.46</v>
      </c>
      <c r="J16" s="197">
        <v>14.44</v>
      </c>
      <c r="K16" s="197">
        <v>8.1</v>
      </c>
      <c r="L16" s="197">
        <v>0.31</v>
      </c>
      <c r="M16" s="197">
        <v>2.0299999999999998</v>
      </c>
      <c r="N16" s="197">
        <v>0</v>
      </c>
      <c r="O16" s="197">
        <v>2.33</v>
      </c>
      <c r="P16" s="197">
        <v>0.65</v>
      </c>
      <c r="Q16" s="197">
        <v>0.14000000000000001</v>
      </c>
      <c r="R16" s="197">
        <v>0.59</v>
      </c>
      <c r="S16" s="197">
        <v>0.37</v>
      </c>
      <c r="T16" s="197">
        <v>0</v>
      </c>
      <c r="U16" s="197">
        <v>1.98</v>
      </c>
      <c r="V16" s="197">
        <v>0.28999999999999998</v>
      </c>
      <c r="W16" s="197">
        <v>0.63</v>
      </c>
      <c r="X16" s="197">
        <v>1.37</v>
      </c>
      <c r="Y16" s="197">
        <v>0</v>
      </c>
      <c r="Z16" s="197">
        <v>3.53</v>
      </c>
      <c r="AA16" s="197">
        <v>0.84</v>
      </c>
      <c r="AB16" s="197">
        <v>0</v>
      </c>
      <c r="AC16" s="197">
        <v>1.75</v>
      </c>
      <c r="AD16" s="197">
        <v>12.46</v>
      </c>
      <c r="AE16" s="197">
        <v>0</v>
      </c>
      <c r="AF16" s="197">
        <v>0</v>
      </c>
      <c r="AG16" s="197">
        <v>74.97</v>
      </c>
      <c r="AH16" s="197">
        <v>0</v>
      </c>
      <c r="AI16" s="197">
        <v>18.39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2.38</v>
      </c>
      <c r="AT16" s="197">
        <v>2.65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17.989999999999998</v>
      </c>
      <c r="E17" s="197">
        <v>0</v>
      </c>
      <c r="F17" s="197">
        <v>17.170000000000002</v>
      </c>
      <c r="G17" s="197">
        <v>9.7799999999999994</v>
      </c>
      <c r="H17" s="197">
        <v>0</v>
      </c>
      <c r="I17" s="197">
        <v>20.46</v>
      </c>
      <c r="J17" s="197">
        <v>14.44</v>
      </c>
      <c r="K17" s="197">
        <v>8.1</v>
      </c>
      <c r="L17" s="197">
        <v>0.31</v>
      </c>
      <c r="M17" s="197">
        <v>2.0299999999999998</v>
      </c>
      <c r="N17" s="197">
        <v>0</v>
      </c>
      <c r="O17" s="197">
        <v>2.33</v>
      </c>
      <c r="P17" s="197">
        <v>0.65</v>
      </c>
      <c r="Q17" s="197">
        <v>0.14000000000000001</v>
      </c>
      <c r="R17" s="197">
        <v>0.59</v>
      </c>
      <c r="S17" s="197">
        <v>0.37</v>
      </c>
      <c r="T17" s="197">
        <v>0</v>
      </c>
      <c r="U17" s="197">
        <v>1.98</v>
      </c>
      <c r="V17" s="197">
        <v>0.28999999999999998</v>
      </c>
      <c r="W17" s="197">
        <v>0.63</v>
      </c>
      <c r="X17" s="197">
        <v>1.37</v>
      </c>
      <c r="Y17" s="197">
        <v>0</v>
      </c>
      <c r="Z17" s="197">
        <v>3.53</v>
      </c>
      <c r="AA17" s="197">
        <v>0.84</v>
      </c>
      <c r="AB17" s="197">
        <v>0</v>
      </c>
      <c r="AC17" s="197">
        <v>1.75</v>
      </c>
      <c r="AD17" s="197">
        <v>12.46</v>
      </c>
      <c r="AE17" s="197">
        <v>0</v>
      </c>
      <c r="AF17" s="197">
        <v>0</v>
      </c>
      <c r="AG17" s="197">
        <v>74.97</v>
      </c>
      <c r="AH17" s="197">
        <v>0</v>
      </c>
      <c r="AI17" s="197">
        <v>18.39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2.38</v>
      </c>
      <c r="AT17" s="197">
        <v>2.65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17.989999999999998</v>
      </c>
      <c r="E18" s="197">
        <v>0</v>
      </c>
      <c r="F18" s="197">
        <v>17.170000000000002</v>
      </c>
      <c r="G18" s="197">
        <v>9.7799999999999994</v>
      </c>
      <c r="H18" s="197">
        <v>0</v>
      </c>
      <c r="I18" s="197">
        <v>20.46</v>
      </c>
      <c r="J18" s="197">
        <v>14.44</v>
      </c>
      <c r="K18" s="197">
        <v>2.41</v>
      </c>
      <c r="L18" s="197">
        <v>0.31</v>
      </c>
      <c r="M18" s="197">
        <v>2.0299999999999998</v>
      </c>
      <c r="N18" s="197">
        <v>0</v>
      </c>
      <c r="O18" s="197">
        <v>2.33</v>
      </c>
      <c r="P18" s="197">
        <v>0.65</v>
      </c>
      <c r="Q18" s="197">
        <v>0.14000000000000001</v>
      </c>
      <c r="R18" s="197">
        <v>0.59</v>
      </c>
      <c r="S18" s="197">
        <v>0.37</v>
      </c>
      <c r="T18" s="197">
        <v>0</v>
      </c>
      <c r="U18" s="197">
        <v>1.98</v>
      </c>
      <c r="V18" s="197">
        <v>0.28999999999999998</v>
      </c>
      <c r="W18" s="197">
        <v>0.63</v>
      </c>
      <c r="X18" s="197">
        <v>1.37</v>
      </c>
      <c r="Y18" s="197">
        <v>0</v>
      </c>
      <c r="Z18" s="197">
        <v>3.53</v>
      </c>
      <c r="AA18" s="197">
        <v>0.84</v>
      </c>
      <c r="AB18" s="197">
        <v>0</v>
      </c>
      <c r="AC18" s="197">
        <v>1.75</v>
      </c>
      <c r="AD18" s="197">
        <v>12.46</v>
      </c>
      <c r="AE18" s="197">
        <v>0</v>
      </c>
      <c r="AF18" s="197">
        <v>0</v>
      </c>
      <c r="AG18" s="197">
        <v>74.97</v>
      </c>
      <c r="AH18" s="197">
        <v>0</v>
      </c>
      <c r="AI18" s="197">
        <v>18.39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2.38</v>
      </c>
      <c r="AT18" s="197">
        <v>2.65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17.989999999999998</v>
      </c>
      <c r="E19" s="197">
        <v>0</v>
      </c>
      <c r="F19" s="197">
        <v>17.170000000000002</v>
      </c>
      <c r="G19" s="197">
        <v>9.7799999999999994</v>
      </c>
      <c r="H19" s="197">
        <v>0</v>
      </c>
      <c r="I19" s="197">
        <v>20.46</v>
      </c>
      <c r="J19" s="197">
        <v>14.44</v>
      </c>
      <c r="K19" s="197">
        <v>8.1</v>
      </c>
      <c r="L19" s="197">
        <v>0.31</v>
      </c>
      <c r="M19" s="197">
        <v>2.0299999999999998</v>
      </c>
      <c r="N19" s="197">
        <v>0</v>
      </c>
      <c r="O19" s="197">
        <v>2.33</v>
      </c>
      <c r="P19" s="197">
        <v>0.65</v>
      </c>
      <c r="Q19" s="197">
        <v>0.14000000000000001</v>
      </c>
      <c r="R19" s="197">
        <v>0.59</v>
      </c>
      <c r="S19" s="197">
        <v>0.37</v>
      </c>
      <c r="T19" s="197">
        <v>0</v>
      </c>
      <c r="U19" s="197">
        <v>1.98</v>
      </c>
      <c r="V19" s="197">
        <v>0.28999999999999998</v>
      </c>
      <c r="W19" s="197">
        <v>0.63</v>
      </c>
      <c r="X19" s="197">
        <v>1.37</v>
      </c>
      <c r="Y19" s="197">
        <v>0</v>
      </c>
      <c r="Z19" s="197">
        <v>3.53</v>
      </c>
      <c r="AA19" s="197">
        <v>0.84</v>
      </c>
      <c r="AB19" s="197">
        <v>0</v>
      </c>
      <c r="AC19" s="197">
        <v>1.75</v>
      </c>
      <c r="AD19" s="197">
        <v>12.46</v>
      </c>
      <c r="AE19" s="197">
        <v>0</v>
      </c>
      <c r="AF19" s="197">
        <v>0</v>
      </c>
      <c r="AG19" s="197">
        <v>74.97</v>
      </c>
      <c r="AH19" s="197">
        <v>0</v>
      </c>
      <c r="AI19" s="197">
        <v>18.39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2.38</v>
      </c>
      <c r="AT19" s="197">
        <v>2.65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17.989999999999998</v>
      </c>
      <c r="E20" s="197">
        <v>0</v>
      </c>
      <c r="F20" s="197">
        <v>17.170000000000002</v>
      </c>
      <c r="G20" s="197">
        <v>9.7799999999999994</v>
      </c>
      <c r="H20" s="197">
        <v>0</v>
      </c>
      <c r="I20" s="197">
        <v>20.46</v>
      </c>
      <c r="J20" s="197">
        <v>14.44</v>
      </c>
      <c r="K20" s="197">
        <v>8.1</v>
      </c>
      <c r="L20" s="197">
        <v>0.31</v>
      </c>
      <c r="M20" s="197">
        <v>2.0299999999999998</v>
      </c>
      <c r="N20" s="197">
        <v>0</v>
      </c>
      <c r="O20" s="197">
        <v>2.33</v>
      </c>
      <c r="P20" s="197">
        <v>0.65</v>
      </c>
      <c r="Q20" s="197">
        <v>0.14000000000000001</v>
      </c>
      <c r="R20" s="197">
        <v>0.59</v>
      </c>
      <c r="S20" s="197">
        <v>0.37</v>
      </c>
      <c r="T20" s="197">
        <v>0</v>
      </c>
      <c r="U20" s="197">
        <v>1.98</v>
      </c>
      <c r="V20" s="197">
        <v>0.28999999999999998</v>
      </c>
      <c r="W20" s="197">
        <v>0.63</v>
      </c>
      <c r="X20" s="197">
        <v>1.37</v>
      </c>
      <c r="Y20" s="197">
        <v>0</v>
      </c>
      <c r="Z20" s="197">
        <v>3.53</v>
      </c>
      <c r="AA20" s="197">
        <v>0.84</v>
      </c>
      <c r="AB20" s="197">
        <v>0</v>
      </c>
      <c r="AC20" s="197">
        <v>1.75</v>
      </c>
      <c r="AD20" s="197">
        <v>12.46</v>
      </c>
      <c r="AE20" s="197">
        <v>0</v>
      </c>
      <c r="AF20" s="197">
        <v>0</v>
      </c>
      <c r="AG20" s="197">
        <v>74.97</v>
      </c>
      <c r="AH20" s="197">
        <v>0</v>
      </c>
      <c r="AI20" s="197">
        <v>18.39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2.38</v>
      </c>
      <c r="AT20" s="197">
        <v>2.65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17.989999999999998</v>
      </c>
      <c r="E21" s="197">
        <v>0</v>
      </c>
      <c r="F21" s="197">
        <v>17.170000000000002</v>
      </c>
      <c r="G21" s="197">
        <v>9.7799999999999994</v>
      </c>
      <c r="H21" s="197">
        <v>0</v>
      </c>
      <c r="I21" s="197">
        <v>20.46</v>
      </c>
      <c r="J21" s="197">
        <v>14.44</v>
      </c>
      <c r="K21" s="197">
        <v>8.1</v>
      </c>
      <c r="L21" s="197">
        <v>0.31</v>
      </c>
      <c r="M21" s="197">
        <v>2.0299999999999998</v>
      </c>
      <c r="N21" s="197">
        <v>0</v>
      </c>
      <c r="O21" s="197">
        <v>2.33</v>
      </c>
      <c r="P21" s="197">
        <v>0.65</v>
      </c>
      <c r="Q21" s="197">
        <v>0.14000000000000001</v>
      </c>
      <c r="R21" s="197">
        <v>0.59</v>
      </c>
      <c r="S21" s="197">
        <v>0.37</v>
      </c>
      <c r="T21" s="197">
        <v>0</v>
      </c>
      <c r="U21" s="197">
        <v>1.98</v>
      </c>
      <c r="V21" s="197">
        <v>0.28999999999999998</v>
      </c>
      <c r="W21" s="197">
        <v>0.63</v>
      </c>
      <c r="X21" s="197">
        <v>1.37</v>
      </c>
      <c r="Y21" s="197">
        <v>0</v>
      </c>
      <c r="Z21" s="197">
        <v>3.53</v>
      </c>
      <c r="AA21" s="197">
        <v>0.84</v>
      </c>
      <c r="AB21" s="197">
        <v>0</v>
      </c>
      <c r="AC21" s="197">
        <v>1.75</v>
      </c>
      <c r="AD21" s="197">
        <v>12.46</v>
      </c>
      <c r="AE21" s="197">
        <v>0</v>
      </c>
      <c r="AF21" s="197">
        <v>0</v>
      </c>
      <c r="AG21" s="197">
        <v>74.97</v>
      </c>
      <c r="AH21" s="197">
        <v>0</v>
      </c>
      <c r="AI21" s="197">
        <v>18.39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2.38</v>
      </c>
      <c r="AT21" s="197">
        <v>2.65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17.989999999999998</v>
      </c>
      <c r="E22" s="197">
        <v>0</v>
      </c>
      <c r="F22" s="197">
        <v>17.170000000000002</v>
      </c>
      <c r="G22" s="197">
        <v>9.7799999999999994</v>
      </c>
      <c r="H22" s="197">
        <v>0</v>
      </c>
      <c r="I22" s="197">
        <v>20.46</v>
      </c>
      <c r="J22" s="197">
        <v>14.44</v>
      </c>
      <c r="K22" s="197">
        <v>8.1</v>
      </c>
      <c r="L22" s="197">
        <v>0.31</v>
      </c>
      <c r="M22" s="197">
        <v>2.0299999999999998</v>
      </c>
      <c r="N22" s="197">
        <v>0</v>
      </c>
      <c r="O22" s="197">
        <v>2.33</v>
      </c>
      <c r="P22" s="197">
        <v>0.65</v>
      </c>
      <c r="Q22" s="197">
        <v>0.14000000000000001</v>
      </c>
      <c r="R22" s="197">
        <v>0.59</v>
      </c>
      <c r="S22" s="197">
        <v>0.37</v>
      </c>
      <c r="T22" s="197">
        <v>0</v>
      </c>
      <c r="U22" s="197">
        <v>1.98</v>
      </c>
      <c r="V22" s="197">
        <v>0.28999999999999998</v>
      </c>
      <c r="W22" s="197">
        <v>0.63</v>
      </c>
      <c r="X22" s="197">
        <v>1.37</v>
      </c>
      <c r="Y22" s="197">
        <v>0</v>
      </c>
      <c r="Z22" s="197">
        <v>3.53</v>
      </c>
      <c r="AA22" s="197">
        <v>0.84</v>
      </c>
      <c r="AB22" s="197">
        <v>0</v>
      </c>
      <c r="AC22" s="197">
        <v>1.75</v>
      </c>
      <c r="AD22" s="197">
        <v>12.46</v>
      </c>
      <c r="AE22" s="197">
        <v>0</v>
      </c>
      <c r="AF22" s="197">
        <v>0</v>
      </c>
      <c r="AG22" s="197">
        <v>74.97</v>
      </c>
      <c r="AH22" s="197">
        <v>0</v>
      </c>
      <c r="AI22" s="197">
        <v>18.39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2.38</v>
      </c>
      <c r="AT22" s="197">
        <v>2.65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17.989999999999998</v>
      </c>
      <c r="E23" s="197">
        <v>0</v>
      </c>
      <c r="F23" s="197">
        <v>17.170000000000002</v>
      </c>
      <c r="G23" s="197">
        <v>9.7799999999999994</v>
      </c>
      <c r="H23" s="197">
        <v>0</v>
      </c>
      <c r="I23" s="197">
        <v>20.46</v>
      </c>
      <c r="J23" s="197">
        <v>14.44</v>
      </c>
      <c r="K23" s="197">
        <v>8.1</v>
      </c>
      <c r="L23" s="197">
        <v>0.31</v>
      </c>
      <c r="M23" s="197">
        <v>2.0299999999999998</v>
      </c>
      <c r="N23" s="197">
        <v>0</v>
      </c>
      <c r="O23" s="197">
        <v>2.33</v>
      </c>
      <c r="P23" s="197">
        <v>0.65</v>
      </c>
      <c r="Q23" s="197">
        <v>0.14000000000000001</v>
      </c>
      <c r="R23" s="197">
        <v>0.59</v>
      </c>
      <c r="S23" s="197">
        <v>0.37</v>
      </c>
      <c r="T23" s="197">
        <v>0</v>
      </c>
      <c r="U23" s="197">
        <v>1.98</v>
      </c>
      <c r="V23" s="197">
        <v>0.28999999999999998</v>
      </c>
      <c r="W23" s="197">
        <v>0.63</v>
      </c>
      <c r="X23" s="197">
        <v>1.37</v>
      </c>
      <c r="Y23" s="197">
        <v>0</v>
      </c>
      <c r="Z23" s="197">
        <v>3.53</v>
      </c>
      <c r="AA23" s="197">
        <v>0.84</v>
      </c>
      <c r="AB23" s="197">
        <v>0</v>
      </c>
      <c r="AC23" s="197">
        <v>1.75</v>
      </c>
      <c r="AD23" s="197">
        <v>12.46</v>
      </c>
      <c r="AE23" s="197">
        <v>0</v>
      </c>
      <c r="AF23" s="197">
        <v>0</v>
      </c>
      <c r="AG23" s="197">
        <v>74.97</v>
      </c>
      <c r="AH23" s="197">
        <v>0</v>
      </c>
      <c r="AI23" s="197">
        <v>18.39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2.38</v>
      </c>
      <c r="AT23" s="197">
        <v>2.65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17.989999999999998</v>
      </c>
      <c r="E24" s="197">
        <v>0</v>
      </c>
      <c r="F24" s="197">
        <v>17.170000000000002</v>
      </c>
      <c r="G24" s="197">
        <v>9.7799999999999994</v>
      </c>
      <c r="H24" s="197">
        <v>0</v>
      </c>
      <c r="I24" s="197">
        <v>20.46</v>
      </c>
      <c r="J24" s="197">
        <v>14.44</v>
      </c>
      <c r="K24" s="197">
        <v>8.1</v>
      </c>
      <c r="L24" s="197">
        <v>0.31</v>
      </c>
      <c r="M24" s="197">
        <v>2.0299999999999998</v>
      </c>
      <c r="N24" s="197">
        <v>0</v>
      </c>
      <c r="O24" s="197">
        <v>2.33</v>
      </c>
      <c r="P24" s="197">
        <v>0.65</v>
      </c>
      <c r="Q24" s="197">
        <v>0.14000000000000001</v>
      </c>
      <c r="R24" s="197">
        <v>0.59</v>
      </c>
      <c r="S24" s="197">
        <v>0.37</v>
      </c>
      <c r="T24" s="197">
        <v>0</v>
      </c>
      <c r="U24" s="197">
        <v>1.98</v>
      </c>
      <c r="V24" s="197">
        <v>0.28999999999999998</v>
      </c>
      <c r="W24" s="197">
        <v>0.63</v>
      </c>
      <c r="X24" s="197">
        <v>1.37</v>
      </c>
      <c r="Y24" s="197">
        <v>0</v>
      </c>
      <c r="Z24" s="197">
        <v>3.53</v>
      </c>
      <c r="AA24" s="197">
        <v>0.84</v>
      </c>
      <c r="AB24" s="197">
        <v>0</v>
      </c>
      <c r="AC24" s="197">
        <v>1.75</v>
      </c>
      <c r="AD24" s="197">
        <v>12.46</v>
      </c>
      <c r="AE24" s="197">
        <v>0</v>
      </c>
      <c r="AF24" s="197">
        <v>0</v>
      </c>
      <c r="AG24" s="197">
        <v>74.97</v>
      </c>
      <c r="AH24" s="197">
        <v>0</v>
      </c>
      <c r="AI24" s="197">
        <v>18.39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2.38</v>
      </c>
      <c r="AT24" s="197">
        <v>2.65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17.989999999999998</v>
      </c>
      <c r="E25" s="197">
        <v>0</v>
      </c>
      <c r="F25" s="197">
        <v>17.170000000000002</v>
      </c>
      <c r="G25" s="197">
        <v>9.7799999999999994</v>
      </c>
      <c r="H25" s="197">
        <v>0</v>
      </c>
      <c r="I25" s="197">
        <v>20.46</v>
      </c>
      <c r="J25" s="197">
        <v>14.44</v>
      </c>
      <c r="K25" s="197">
        <v>18.8</v>
      </c>
      <c r="L25" s="197">
        <v>0.31</v>
      </c>
      <c r="M25" s="197">
        <v>2.0299999999999998</v>
      </c>
      <c r="N25" s="197">
        <v>5.71</v>
      </c>
      <c r="O25" s="197">
        <v>2.33</v>
      </c>
      <c r="P25" s="197">
        <v>0.65</v>
      </c>
      <c r="Q25" s="197">
        <v>0.14000000000000001</v>
      </c>
      <c r="R25" s="197">
        <v>0.59</v>
      </c>
      <c r="S25" s="197">
        <v>0.37</v>
      </c>
      <c r="T25" s="197">
        <v>0</v>
      </c>
      <c r="U25" s="197">
        <v>1.98</v>
      </c>
      <c r="V25" s="197">
        <v>0.28999999999999998</v>
      </c>
      <c r="W25" s="197">
        <v>0.63</v>
      </c>
      <c r="X25" s="197">
        <v>1.37</v>
      </c>
      <c r="Y25" s="197">
        <v>0</v>
      </c>
      <c r="Z25" s="197">
        <v>3.53</v>
      </c>
      <c r="AA25" s="197">
        <v>0.84</v>
      </c>
      <c r="AB25" s="197">
        <v>0</v>
      </c>
      <c r="AC25" s="197">
        <v>1.75</v>
      </c>
      <c r="AD25" s="197">
        <v>12.46</v>
      </c>
      <c r="AE25" s="197">
        <v>0</v>
      </c>
      <c r="AF25" s="197">
        <v>0</v>
      </c>
      <c r="AG25" s="197">
        <v>74.97</v>
      </c>
      <c r="AH25" s="197">
        <v>0</v>
      </c>
      <c r="AI25" s="197">
        <v>18.39</v>
      </c>
      <c r="AJ25" s="197">
        <v>0</v>
      </c>
      <c r="AK25" s="197">
        <v>15.59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2.38</v>
      </c>
      <c r="AT25" s="197">
        <v>2.65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17.989999999999998</v>
      </c>
      <c r="E26" s="197">
        <v>0</v>
      </c>
      <c r="F26" s="197">
        <v>17.170000000000002</v>
      </c>
      <c r="G26" s="197">
        <v>9.7799999999999994</v>
      </c>
      <c r="H26" s="197">
        <v>0</v>
      </c>
      <c r="I26" s="197">
        <v>20.46</v>
      </c>
      <c r="J26" s="197">
        <v>14.44</v>
      </c>
      <c r="K26" s="197">
        <v>8.1</v>
      </c>
      <c r="L26" s="197">
        <v>0.31</v>
      </c>
      <c r="M26" s="197">
        <v>2.0299999999999998</v>
      </c>
      <c r="N26" s="197">
        <v>4.6900000000000004</v>
      </c>
      <c r="O26" s="197">
        <v>2.33</v>
      </c>
      <c r="P26" s="197">
        <v>0.65</v>
      </c>
      <c r="Q26" s="197">
        <v>0.14000000000000001</v>
      </c>
      <c r="R26" s="197">
        <v>0.59</v>
      </c>
      <c r="S26" s="197">
        <v>0.37</v>
      </c>
      <c r="T26" s="197">
        <v>0</v>
      </c>
      <c r="U26" s="197">
        <v>1.98</v>
      </c>
      <c r="V26" s="197">
        <v>0.28999999999999998</v>
      </c>
      <c r="W26" s="197">
        <v>0.63</v>
      </c>
      <c r="X26" s="197">
        <v>1.37</v>
      </c>
      <c r="Y26" s="197">
        <v>0</v>
      </c>
      <c r="Z26" s="197">
        <v>3.53</v>
      </c>
      <c r="AA26" s="197">
        <v>0.84</v>
      </c>
      <c r="AB26" s="197">
        <v>0</v>
      </c>
      <c r="AC26" s="197">
        <v>1.75</v>
      </c>
      <c r="AD26" s="197">
        <v>12.46</v>
      </c>
      <c r="AE26" s="197">
        <v>0</v>
      </c>
      <c r="AF26" s="197">
        <v>0</v>
      </c>
      <c r="AG26" s="197">
        <v>74.97</v>
      </c>
      <c r="AH26" s="197">
        <v>0</v>
      </c>
      <c r="AI26" s="197">
        <v>18.39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2.38</v>
      </c>
      <c r="AT26" s="197">
        <v>2.65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17.989999999999998</v>
      </c>
      <c r="E27" s="197">
        <v>0</v>
      </c>
      <c r="F27" s="197">
        <v>16.93</v>
      </c>
      <c r="G27" s="197">
        <v>9.7799999999999994</v>
      </c>
      <c r="H27" s="197">
        <v>0</v>
      </c>
      <c r="I27" s="197">
        <v>20.46</v>
      </c>
      <c r="J27" s="197">
        <v>14.44</v>
      </c>
      <c r="K27" s="197">
        <v>8.1</v>
      </c>
      <c r="L27" s="197">
        <v>0.31</v>
      </c>
      <c r="M27" s="197">
        <v>2.0299999999999998</v>
      </c>
      <c r="N27" s="197">
        <v>0.53</v>
      </c>
      <c r="O27" s="197">
        <v>2.33</v>
      </c>
      <c r="P27" s="197">
        <v>0.65</v>
      </c>
      <c r="Q27" s="197">
        <v>0.14000000000000001</v>
      </c>
      <c r="R27" s="197">
        <v>0.59</v>
      </c>
      <c r="S27" s="197">
        <v>0.37</v>
      </c>
      <c r="T27" s="197">
        <v>0</v>
      </c>
      <c r="U27" s="197">
        <v>1.98</v>
      </c>
      <c r="V27" s="197">
        <v>0.28999999999999998</v>
      </c>
      <c r="W27" s="197">
        <v>0.63</v>
      </c>
      <c r="X27" s="197">
        <v>1.37</v>
      </c>
      <c r="Y27" s="197">
        <v>0</v>
      </c>
      <c r="Z27" s="197">
        <v>3.53</v>
      </c>
      <c r="AA27" s="197">
        <v>0.84</v>
      </c>
      <c r="AB27" s="197">
        <v>0</v>
      </c>
      <c r="AC27" s="197">
        <v>1.75</v>
      </c>
      <c r="AD27" s="197">
        <v>12.46</v>
      </c>
      <c r="AE27" s="197">
        <v>0</v>
      </c>
      <c r="AF27" s="197">
        <v>0</v>
      </c>
      <c r="AG27" s="197">
        <v>74.97</v>
      </c>
      <c r="AH27" s="197">
        <v>0</v>
      </c>
      <c r="AI27" s="197">
        <v>18.39</v>
      </c>
      <c r="AJ27" s="197">
        <v>0</v>
      </c>
      <c r="AK27" s="197">
        <v>15.59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2.38</v>
      </c>
      <c r="AT27" s="197">
        <v>2.65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17.989999999999998</v>
      </c>
      <c r="E28" s="197">
        <v>0</v>
      </c>
      <c r="F28" s="197">
        <v>16.93</v>
      </c>
      <c r="G28" s="197">
        <v>9.7799999999999994</v>
      </c>
      <c r="H28" s="197">
        <v>0</v>
      </c>
      <c r="I28" s="197">
        <v>20.46</v>
      </c>
      <c r="J28" s="197">
        <v>14.44</v>
      </c>
      <c r="K28" s="197">
        <v>8.1</v>
      </c>
      <c r="L28" s="197">
        <v>0.31</v>
      </c>
      <c r="M28" s="197">
        <v>2.0299999999999998</v>
      </c>
      <c r="N28" s="197">
        <v>0.62</v>
      </c>
      <c r="O28" s="197">
        <v>2.33</v>
      </c>
      <c r="P28" s="197">
        <v>0.65</v>
      </c>
      <c r="Q28" s="197">
        <v>0.14000000000000001</v>
      </c>
      <c r="R28" s="197">
        <v>0.59</v>
      </c>
      <c r="S28" s="197">
        <v>0.37</v>
      </c>
      <c r="T28" s="197">
        <v>0</v>
      </c>
      <c r="U28" s="197">
        <v>1.98</v>
      </c>
      <c r="V28" s="197">
        <v>0.28999999999999998</v>
      </c>
      <c r="W28" s="197">
        <v>0.63</v>
      </c>
      <c r="X28" s="197">
        <v>1.37</v>
      </c>
      <c r="Y28" s="197">
        <v>0</v>
      </c>
      <c r="Z28" s="197">
        <v>3.53</v>
      </c>
      <c r="AA28" s="197">
        <v>0.84</v>
      </c>
      <c r="AB28" s="197">
        <v>0</v>
      </c>
      <c r="AC28" s="197">
        <v>1.75</v>
      </c>
      <c r="AD28" s="197">
        <v>12.46</v>
      </c>
      <c r="AE28" s="197">
        <v>0</v>
      </c>
      <c r="AF28" s="197">
        <v>0</v>
      </c>
      <c r="AG28" s="197">
        <v>74.97</v>
      </c>
      <c r="AH28" s="197">
        <v>0</v>
      </c>
      <c r="AI28" s="197">
        <v>18.39</v>
      </c>
      <c r="AJ28" s="197">
        <v>0</v>
      </c>
      <c r="AK28" s="197">
        <v>15.59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2.38</v>
      </c>
      <c r="AT28" s="197">
        <v>2.65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17.989999999999998</v>
      </c>
      <c r="E29" s="197">
        <v>0</v>
      </c>
      <c r="F29" s="197">
        <v>16.93</v>
      </c>
      <c r="G29" s="197">
        <v>9.7799999999999994</v>
      </c>
      <c r="H29" s="197">
        <v>0</v>
      </c>
      <c r="I29" s="197">
        <v>20.46</v>
      </c>
      <c r="J29" s="197">
        <v>14.44</v>
      </c>
      <c r="K29" s="197">
        <v>8.1</v>
      </c>
      <c r="L29" s="197">
        <v>0.31</v>
      </c>
      <c r="M29" s="197">
        <v>2.0299999999999998</v>
      </c>
      <c r="N29" s="197">
        <v>0.98</v>
      </c>
      <c r="O29" s="197">
        <v>2.33</v>
      </c>
      <c r="P29" s="197">
        <v>0.65</v>
      </c>
      <c r="Q29" s="197">
        <v>0.14000000000000001</v>
      </c>
      <c r="R29" s="197">
        <v>0.59</v>
      </c>
      <c r="S29" s="197">
        <v>0.37</v>
      </c>
      <c r="T29" s="197">
        <v>0</v>
      </c>
      <c r="U29" s="197">
        <v>1.98</v>
      </c>
      <c r="V29" s="197">
        <v>0.28999999999999998</v>
      </c>
      <c r="W29" s="197">
        <v>0.63</v>
      </c>
      <c r="X29" s="197">
        <v>1.37</v>
      </c>
      <c r="Y29" s="197">
        <v>0</v>
      </c>
      <c r="Z29" s="197">
        <v>3.53</v>
      </c>
      <c r="AA29" s="197">
        <v>0.84</v>
      </c>
      <c r="AB29" s="197">
        <v>0</v>
      </c>
      <c r="AC29" s="197">
        <v>1.75</v>
      </c>
      <c r="AD29" s="197">
        <v>12.46</v>
      </c>
      <c r="AE29" s="197">
        <v>0</v>
      </c>
      <c r="AF29" s="197">
        <v>0</v>
      </c>
      <c r="AG29" s="197">
        <v>74.97</v>
      </c>
      <c r="AH29" s="197">
        <v>0</v>
      </c>
      <c r="AI29" s="197">
        <v>18.39</v>
      </c>
      <c r="AJ29" s="197">
        <v>0</v>
      </c>
      <c r="AK29" s="197">
        <v>15.59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2.38</v>
      </c>
      <c r="AT29" s="197">
        <v>2.65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17.989999999999998</v>
      </c>
      <c r="E30" s="197">
        <v>0</v>
      </c>
      <c r="F30" s="197">
        <v>16.93</v>
      </c>
      <c r="G30" s="197">
        <v>9.7799999999999994</v>
      </c>
      <c r="H30" s="197">
        <v>0</v>
      </c>
      <c r="I30" s="197">
        <v>20.46</v>
      </c>
      <c r="J30" s="197">
        <v>14.44</v>
      </c>
      <c r="K30" s="197">
        <v>8.1</v>
      </c>
      <c r="L30" s="197">
        <v>0.31</v>
      </c>
      <c r="M30" s="197">
        <v>2.0299999999999998</v>
      </c>
      <c r="N30" s="197">
        <v>0.79</v>
      </c>
      <c r="O30" s="197">
        <v>2.33</v>
      </c>
      <c r="P30" s="197">
        <v>0.65</v>
      </c>
      <c r="Q30" s="197">
        <v>0.14000000000000001</v>
      </c>
      <c r="R30" s="197">
        <v>0.59</v>
      </c>
      <c r="S30" s="197">
        <v>0.37</v>
      </c>
      <c r="T30" s="197">
        <v>0</v>
      </c>
      <c r="U30" s="197">
        <v>1.98</v>
      </c>
      <c r="V30" s="197">
        <v>0.28999999999999998</v>
      </c>
      <c r="W30" s="197">
        <v>0.63</v>
      </c>
      <c r="X30" s="197">
        <v>1.37</v>
      </c>
      <c r="Y30" s="197">
        <v>0</v>
      </c>
      <c r="Z30" s="197">
        <v>3.53</v>
      </c>
      <c r="AA30" s="197">
        <v>0.84</v>
      </c>
      <c r="AB30" s="197">
        <v>0</v>
      </c>
      <c r="AC30" s="197">
        <v>1.75</v>
      </c>
      <c r="AD30" s="197">
        <v>12.46</v>
      </c>
      <c r="AE30" s="197">
        <v>0</v>
      </c>
      <c r="AF30" s="197">
        <v>0</v>
      </c>
      <c r="AG30" s="197">
        <v>74.97</v>
      </c>
      <c r="AH30" s="197">
        <v>0</v>
      </c>
      <c r="AI30" s="197">
        <v>18.39</v>
      </c>
      <c r="AJ30" s="197">
        <v>0</v>
      </c>
      <c r="AK30" s="197">
        <v>15.59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2.38</v>
      </c>
      <c r="AT30" s="197">
        <v>2.65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17.989999999999998</v>
      </c>
      <c r="E31" s="197">
        <v>0</v>
      </c>
      <c r="F31" s="197">
        <v>16.93</v>
      </c>
      <c r="G31" s="197">
        <v>9.7799999999999994</v>
      </c>
      <c r="H31" s="197">
        <v>0</v>
      </c>
      <c r="I31" s="197">
        <v>20.46</v>
      </c>
      <c r="J31" s="197">
        <v>14.44</v>
      </c>
      <c r="K31" s="197">
        <v>8.1</v>
      </c>
      <c r="L31" s="197">
        <v>0.31</v>
      </c>
      <c r="M31" s="197">
        <v>2.0299999999999998</v>
      </c>
      <c r="N31" s="197">
        <v>0.79</v>
      </c>
      <c r="O31" s="197">
        <v>2.33</v>
      </c>
      <c r="P31" s="197">
        <v>0.65</v>
      </c>
      <c r="Q31" s="197">
        <v>0.14000000000000001</v>
      </c>
      <c r="R31" s="197">
        <v>0.59</v>
      </c>
      <c r="S31" s="197">
        <v>0.37</v>
      </c>
      <c r="T31" s="197">
        <v>0</v>
      </c>
      <c r="U31" s="197">
        <v>1.98</v>
      </c>
      <c r="V31" s="197">
        <v>0.28999999999999998</v>
      </c>
      <c r="W31" s="197">
        <v>0.63</v>
      </c>
      <c r="X31" s="197">
        <v>1.37</v>
      </c>
      <c r="Y31" s="197">
        <v>0</v>
      </c>
      <c r="Z31" s="197">
        <v>3.53</v>
      </c>
      <c r="AA31" s="197">
        <v>0.84</v>
      </c>
      <c r="AB31" s="197">
        <v>0</v>
      </c>
      <c r="AC31" s="197">
        <v>1.75</v>
      </c>
      <c r="AD31" s="197">
        <v>12.46</v>
      </c>
      <c r="AE31" s="197">
        <v>0</v>
      </c>
      <c r="AF31" s="197">
        <v>0</v>
      </c>
      <c r="AG31" s="197">
        <v>74.97</v>
      </c>
      <c r="AH31" s="197">
        <v>0</v>
      </c>
      <c r="AI31" s="197">
        <v>18.39</v>
      </c>
      <c r="AJ31" s="197">
        <v>0</v>
      </c>
      <c r="AK31" s="197">
        <v>15.59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2.38</v>
      </c>
      <c r="AT31" s="197">
        <v>2.65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17.989999999999998</v>
      </c>
      <c r="E32" s="197">
        <v>0</v>
      </c>
      <c r="F32" s="197">
        <v>16.93</v>
      </c>
      <c r="G32" s="197">
        <v>9.7799999999999994</v>
      </c>
      <c r="H32" s="197">
        <v>0</v>
      </c>
      <c r="I32" s="197">
        <v>20.46</v>
      </c>
      <c r="J32" s="197">
        <v>14.44</v>
      </c>
      <c r="K32" s="197">
        <v>8.1</v>
      </c>
      <c r="L32" s="197">
        <v>0.31</v>
      </c>
      <c r="M32" s="197">
        <v>2.0299999999999998</v>
      </c>
      <c r="N32" s="197">
        <v>0.79</v>
      </c>
      <c r="O32" s="197">
        <v>2.33</v>
      </c>
      <c r="P32" s="197">
        <v>0.65</v>
      </c>
      <c r="Q32" s="197">
        <v>0.14000000000000001</v>
      </c>
      <c r="R32" s="197">
        <v>0.59</v>
      </c>
      <c r="S32" s="197">
        <v>0.37</v>
      </c>
      <c r="T32" s="197">
        <v>0</v>
      </c>
      <c r="U32" s="197">
        <v>1.98</v>
      </c>
      <c r="V32" s="197">
        <v>0.28999999999999998</v>
      </c>
      <c r="W32" s="197">
        <v>0.63</v>
      </c>
      <c r="X32" s="197">
        <v>1.37</v>
      </c>
      <c r="Y32" s="197">
        <v>0</v>
      </c>
      <c r="Z32" s="197">
        <v>3.53</v>
      </c>
      <c r="AA32" s="197">
        <v>0.84</v>
      </c>
      <c r="AB32" s="197">
        <v>0</v>
      </c>
      <c r="AC32" s="197">
        <v>1.75</v>
      </c>
      <c r="AD32" s="197">
        <v>12.46</v>
      </c>
      <c r="AE32" s="197">
        <v>0</v>
      </c>
      <c r="AF32" s="197">
        <v>0</v>
      </c>
      <c r="AG32" s="197">
        <v>74.97</v>
      </c>
      <c r="AH32" s="197">
        <v>0</v>
      </c>
      <c r="AI32" s="197">
        <v>18.39</v>
      </c>
      <c r="AJ32" s="197">
        <v>0</v>
      </c>
      <c r="AK32" s="197">
        <v>15.59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2.38</v>
      </c>
      <c r="AT32" s="197">
        <v>2.65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17.989999999999998</v>
      </c>
      <c r="E33" s="197">
        <v>0</v>
      </c>
      <c r="F33" s="197">
        <v>16.93</v>
      </c>
      <c r="G33" s="197">
        <v>9.7799999999999994</v>
      </c>
      <c r="H33" s="197">
        <v>0</v>
      </c>
      <c r="I33" s="197">
        <v>19.5</v>
      </c>
      <c r="J33" s="197">
        <v>14.44</v>
      </c>
      <c r="K33" s="197">
        <v>8.1</v>
      </c>
      <c r="L33" s="197">
        <v>6.53</v>
      </c>
      <c r="M33" s="197">
        <v>2.0299999999999998</v>
      </c>
      <c r="N33" s="197">
        <v>0.79</v>
      </c>
      <c r="O33" s="197">
        <v>2.33</v>
      </c>
      <c r="P33" s="197">
        <v>0.65</v>
      </c>
      <c r="Q33" s="197">
        <v>2.4500000000000002</v>
      </c>
      <c r="R33" s="197">
        <v>0.59</v>
      </c>
      <c r="S33" s="197">
        <v>6.75</v>
      </c>
      <c r="T33" s="197">
        <v>0</v>
      </c>
      <c r="U33" s="197">
        <v>1.98</v>
      </c>
      <c r="V33" s="197">
        <v>0.28999999999999998</v>
      </c>
      <c r="W33" s="197">
        <v>0.63</v>
      </c>
      <c r="X33" s="197">
        <v>1.37</v>
      </c>
      <c r="Y33" s="197">
        <v>0</v>
      </c>
      <c r="Z33" s="197">
        <v>3.53</v>
      </c>
      <c r="AA33" s="197">
        <v>0.84</v>
      </c>
      <c r="AB33" s="197">
        <v>0</v>
      </c>
      <c r="AC33" s="197">
        <v>1.75</v>
      </c>
      <c r="AD33" s="197">
        <v>12.46</v>
      </c>
      <c r="AE33" s="197">
        <v>0</v>
      </c>
      <c r="AF33" s="197">
        <v>0</v>
      </c>
      <c r="AG33" s="197">
        <v>74.97</v>
      </c>
      <c r="AH33" s="197">
        <v>0</v>
      </c>
      <c r="AI33" s="197">
        <v>18.39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2.38</v>
      </c>
      <c r="AT33" s="197">
        <v>2.65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17.989999999999998</v>
      </c>
      <c r="E34" s="197">
        <v>0</v>
      </c>
      <c r="F34" s="197">
        <v>16.93</v>
      </c>
      <c r="G34" s="197">
        <v>9.7799999999999994</v>
      </c>
      <c r="H34" s="197">
        <v>0</v>
      </c>
      <c r="I34" s="197">
        <v>19.5</v>
      </c>
      <c r="J34" s="197">
        <v>14.44</v>
      </c>
      <c r="K34" s="197">
        <v>8.1</v>
      </c>
      <c r="L34" s="197">
        <v>6.53</v>
      </c>
      <c r="M34" s="197">
        <v>2.0299999999999998</v>
      </c>
      <c r="N34" s="197">
        <v>0.79</v>
      </c>
      <c r="O34" s="197">
        <v>2.33</v>
      </c>
      <c r="P34" s="197">
        <v>0.65</v>
      </c>
      <c r="Q34" s="197">
        <v>2.4500000000000002</v>
      </c>
      <c r="R34" s="197">
        <v>0.59</v>
      </c>
      <c r="S34" s="197">
        <v>6.75</v>
      </c>
      <c r="T34" s="197">
        <v>0</v>
      </c>
      <c r="U34" s="197">
        <v>1.98</v>
      </c>
      <c r="V34" s="197">
        <v>0.28999999999999998</v>
      </c>
      <c r="W34" s="197">
        <v>0.63</v>
      </c>
      <c r="X34" s="197">
        <v>1.37</v>
      </c>
      <c r="Y34" s="197">
        <v>0</v>
      </c>
      <c r="Z34" s="197">
        <v>3.53</v>
      </c>
      <c r="AA34" s="197">
        <v>0.84</v>
      </c>
      <c r="AB34" s="197">
        <v>0</v>
      </c>
      <c r="AC34" s="197">
        <v>1.75</v>
      </c>
      <c r="AD34" s="197">
        <v>12.46</v>
      </c>
      <c r="AE34" s="197">
        <v>0</v>
      </c>
      <c r="AF34" s="197">
        <v>0</v>
      </c>
      <c r="AG34" s="197">
        <v>74.97</v>
      </c>
      <c r="AH34" s="197">
        <v>0</v>
      </c>
      <c r="AI34" s="197">
        <v>18.39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2.38</v>
      </c>
      <c r="AT34" s="197">
        <v>2.65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17.989999999999998</v>
      </c>
      <c r="E35" s="197">
        <v>0</v>
      </c>
      <c r="F35" s="197">
        <v>16.690000000000001</v>
      </c>
      <c r="G35" s="197">
        <v>9.7799999999999994</v>
      </c>
      <c r="H35" s="197">
        <v>0</v>
      </c>
      <c r="I35" s="197">
        <v>19.5</v>
      </c>
      <c r="J35" s="197">
        <v>14.44</v>
      </c>
      <c r="K35" s="197">
        <v>33.840000000000003</v>
      </c>
      <c r="L35" s="197">
        <v>6.53</v>
      </c>
      <c r="M35" s="197">
        <v>2.0299999999999998</v>
      </c>
      <c r="N35" s="197">
        <v>0.79</v>
      </c>
      <c r="O35" s="197">
        <v>2.33</v>
      </c>
      <c r="P35" s="197">
        <v>0.65</v>
      </c>
      <c r="Q35" s="197">
        <v>2.4500000000000002</v>
      </c>
      <c r="R35" s="197">
        <v>10.88</v>
      </c>
      <c r="S35" s="197">
        <v>6.75</v>
      </c>
      <c r="T35" s="197">
        <v>0</v>
      </c>
      <c r="U35" s="197">
        <v>1.98</v>
      </c>
      <c r="V35" s="197">
        <v>0.28999999999999998</v>
      </c>
      <c r="W35" s="197">
        <v>0.63</v>
      </c>
      <c r="X35" s="197">
        <v>1.37</v>
      </c>
      <c r="Y35" s="197">
        <v>0</v>
      </c>
      <c r="Z35" s="197">
        <v>3.53</v>
      </c>
      <c r="AA35" s="197">
        <v>0.84</v>
      </c>
      <c r="AB35" s="197">
        <v>0</v>
      </c>
      <c r="AC35" s="197">
        <v>1.75</v>
      </c>
      <c r="AD35" s="197">
        <v>12.46</v>
      </c>
      <c r="AE35" s="197">
        <v>0</v>
      </c>
      <c r="AF35" s="197">
        <v>0</v>
      </c>
      <c r="AG35" s="197">
        <v>74.97</v>
      </c>
      <c r="AH35" s="197">
        <v>0</v>
      </c>
      <c r="AI35" s="197">
        <v>18.39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2.38</v>
      </c>
      <c r="AT35" s="197">
        <v>2.65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17.989999999999998</v>
      </c>
      <c r="E36" s="197">
        <v>0</v>
      </c>
      <c r="F36" s="197">
        <v>16.690000000000001</v>
      </c>
      <c r="G36" s="197">
        <v>9.7799999999999994</v>
      </c>
      <c r="H36" s="197">
        <v>0</v>
      </c>
      <c r="I36" s="197">
        <v>19.5</v>
      </c>
      <c r="J36" s="197">
        <v>14.44</v>
      </c>
      <c r="K36" s="197">
        <v>46.64</v>
      </c>
      <c r="L36" s="197">
        <v>6.53</v>
      </c>
      <c r="M36" s="197">
        <v>2.0299999999999998</v>
      </c>
      <c r="N36" s="197">
        <v>0.79</v>
      </c>
      <c r="O36" s="197">
        <v>2.33</v>
      </c>
      <c r="P36" s="197">
        <v>0.65</v>
      </c>
      <c r="Q36" s="197">
        <v>2.4500000000000002</v>
      </c>
      <c r="R36" s="197">
        <v>10.88</v>
      </c>
      <c r="S36" s="197">
        <v>6.75</v>
      </c>
      <c r="T36" s="197">
        <v>0</v>
      </c>
      <c r="U36" s="197">
        <v>1.98</v>
      </c>
      <c r="V36" s="197">
        <v>0.28999999999999998</v>
      </c>
      <c r="W36" s="197">
        <v>0.63</v>
      </c>
      <c r="X36" s="197">
        <v>1.37</v>
      </c>
      <c r="Y36" s="197">
        <v>0</v>
      </c>
      <c r="Z36" s="197">
        <v>3.53</v>
      </c>
      <c r="AA36" s="197">
        <v>0.84</v>
      </c>
      <c r="AB36" s="197">
        <v>0</v>
      </c>
      <c r="AC36" s="197">
        <v>1.75</v>
      </c>
      <c r="AD36" s="197">
        <v>12.46</v>
      </c>
      <c r="AE36" s="197">
        <v>0</v>
      </c>
      <c r="AF36" s="197">
        <v>0</v>
      </c>
      <c r="AG36" s="197">
        <v>74.97</v>
      </c>
      <c r="AH36" s="197">
        <v>0</v>
      </c>
      <c r="AI36" s="197">
        <v>18.39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2.38</v>
      </c>
      <c r="AT36" s="197">
        <v>2.65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17.989999999999998</v>
      </c>
      <c r="E37" s="197">
        <v>0</v>
      </c>
      <c r="F37" s="197">
        <v>16.690000000000001</v>
      </c>
      <c r="G37" s="197">
        <v>9.7799999999999994</v>
      </c>
      <c r="H37" s="197">
        <v>0</v>
      </c>
      <c r="I37" s="197">
        <v>19.5</v>
      </c>
      <c r="J37" s="197">
        <v>14.44</v>
      </c>
      <c r="K37" s="197">
        <v>46.64</v>
      </c>
      <c r="L37" s="197">
        <v>6.53</v>
      </c>
      <c r="M37" s="197">
        <v>2.0299999999999998</v>
      </c>
      <c r="N37" s="197">
        <v>0.79</v>
      </c>
      <c r="O37" s="197">
        <v>2.33</v>
      </c>
      <c r="P37" s="197">
        <v>0.65</v>
      </c>
      <c r="Q37" s="197">
        <v>2.4500000000000002</v>
      </c>
      <c r="R37" s="197">
        <v>10.88</v>
      </c>
      <c r="S37" s="197">
        <v>6.75</v>
      </c>
      <c r="T37" s="197">
        <v>0</v>
      </c>
      <c r="U37" s="197">
        <v>1.98</v>
      </c>
      <c r="V37" s="197">
        <v>0.28999999999999998</v>
      </c>
      <c r="W37" s="197">
        <v>0.63</v>
      </c>
      <c r="X37" s="197">
        <v>1.37</v>
      </c>
      <c r="Y37" s="197">
        <v>0</v>
      </c>
      <c r="Z37" s="197">
        <v>3.53</v>
      </c>
      <c r="AA37" s="197">
        <v>0.63</v>
      </c>
      <c r="AB37" s="197">
        <v>0</v>
      </c>
      <c r="AC37" s="197">
        <v>1.75</v>
      </c>
      <c r="AD37" s="197">
        <v>12.46</v>
      </c>
      <c r="AE37" s="197">
        <v>0</v>
      </c>
      <c r="AF37" s="197">
        <v>0</v>
      </c>
      <c r="AG37" s="197">
        <v>74.97</v>
      </c>
      <c r="AH37" s="197">
        <v>0</v>
      </c>
      <c r="AI37" s="197">
        <v>18.39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2.38</v>
      </c>
      <c r="AT37" s="197">
        <v>2.65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17.989999999999998</v>
      </c>
      <c r="E38" s="197">
        <v>0</v>
      </c>
      <c r="F38" s="197">
        <v>16.46</v>
      </c>
      <c r="G38" s="197">
        <v>9.7799999999999994</v>
      </c>
      <c r="H38" s="197">
        <v>0</v>
      </c>
      <c r="I38" s="197">
        <v>19.5</v>
      </c>
      <c r="J38" s="197">
        <v>14.44</v>
      </c>
      <c r="K38" s="197">
        <v>75.680000000000007</v>
      </c>
      <c r="L38" s="197">
        <v>6.53</v>
      </c>
      <c r="M38" s="197">
        <v>2.0299999999999998</v>
      </c>
      <c r="N38" s="197">
        <v>0.79</v>
      </c>
      <c r="O38" s="197">
        <v>2.33</v>
      </c>
      <c r="P38" s="197">
        <v>0.65</v>
      </c>
      <c r="Q38" s="197">
        <v>2.4500000000000002</v>
      </c>
      <c r="R38" s="197">
        <v>10.88</v>
      </c>
      <c r="S38" s="197">
        <v>6.75</v>
      </c>
      <c r="T38" s="197">
        <v>0</v>
      </c>
      <c r="U38" s="197">
        <v>1.98</v>
      </c>
      <c r="V38" s="197">
        <v>0.28999999999999998</v>
      </c>
      <c r="W38" s="197">
        <v>0.63</v>
      </c>
      <c r="X38" s="197">
        <v>1.37</v>
      </c>
      <c r="Y38" s="197">
        <v>0</v>
      </c>
      <c r="Z38" s="197">
        <v>3.53</v>
      </c>
      <c r="AA38" s="197">
        <v>0.63</v>
      </c>
      <c r="AB38" s="197">
        <v>0</v>
      </c>
      <c r="AC38" s="197">
        <v>1.75</v>
      </c>
      <c r="AD38" s="197">
        <v>12.46</v>
      </c>
      <c r="AE38" s="197">
        <v>0</v>
      </c>
      <c r="AF38" s="197">
        <v>0</v>
      </c>
      <c r="AG38" s="197">
        <v>74.97</v>
      </c>
      <c r="AH38" s="197">
        <v>0</v>
      </c>
      <c r="AI38" s="197">
        <v>18.39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2.38</v>
      </c>
      <c r="AT38" s="197">
        <v>2.65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17.52</v>
      </c>
      <c r="E39" s="197">
        <v>0</v>
      </c>
      <c r="F39" s="197">
        <v>16.46</v>
      </c>
      <c r="G39" s="197">
        <v>9.7799999999999994</v>
      </c>
      <c r="H39" s="197">
        <v>0</v>
      </c>
      <c r="I39" s="197">
        <v>19.5</v>
      </c>
      <c r="J39" s="197">
        <v>14.44</v>
      </c>
      <c r="K39" s="197">
        <v>95.05</v>
      </c>
      <c r="L39" s="197">
        <v>6.53</v>
      </c>
      <c r="M39" s="197">
        <v>2.0299999999999998</v>
      </c>
      <c r="N39" s="197">
        <v>0.79</v>
      </c>
      <c r="O39" s="197">
        <v>2.33</v>
      </c>
      <c r="P39" s="197">
        <v>0.65</v>
      </c>
      <c r="Q39" s="197">
        <v>2.4500000000000002</v>
      </c>
      <c r="R39" s="197">
        <v>10.88</v>
      </c>
      <c r="S39" s="197">
        <v>6.75</v>
      </c>
      <c r="T39" s="197">
        <v>0</v>
      </c>
      <c r="U39" s="197">
        <v>1.98</v>
      </c>
      <c r="V39" s="197">
        <v>0.28999999999999998</v>
      </c>
      <c r="W39" s="197">
        <v>0.63</v>
      </c>
      <c r="X39" s="197">
        <v>1.37</v>
      </c>
      <c r="Y39" s="197">
        <v>0</v>
      </c>
      <c r="Z39" s="197">
        <v>3.53</v>
      </c>
      <c r="AA39" s="197">
        <v>0.63</v>
      </c>
      <c r="AB39" s="197">
        <v>0</v>
      </c>
      <c r="AC39" s="197">
        <v>1.75</v>
      </c>
      <c r="AD39" s="197">
        <v>12.46</v>
      </c>
      <c r="AE39" s="197">
        <v>0</v>
      </c>
      <c r="AF39" s="197">
        <v>0</v>
      </c>
      <c r="AG39" s="197">
        <v>74.97</v>
      </c>
      <c r="AH39" s="197">
        <v>0</v>
      </c>
      <c r="AI39" s="197">
        <v>18.39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2.38</v>
      </c>
      <c r="AT39" s="197">
        <v>2.65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17.52</v>
      </c>
      <c r="E40" s="197">
        <v>0</v>
      </c>
      <c r="F40" s="197">
        <v>16.46</v>
      </c>
      <c r="G40" s="197">
        <v>9.7799999999999994</v>
      </c>
      <c r="H40" s="197">
        <v>0</v>
      </c>
      <c r="I40" s="197">
        <v>19.5</v>
      </c>
      <c r="J40" s="197">
        <v>14.44</v>
      </c>
      <c r="K40" s="197">
        <v>104.73</v>
      </c>
      <c r="L40" s="197">
        <v>6.53</v>
      </c>
      <c r="M40" s="197">
        <v>2.0299999999999998</v>
      </c>
      <c r="N40" s="197">
        <v>0.79</v>
      </c>
      <c r="O40" s="197">
        <v>2.33</v>
      </c>
      <c r="P40" s="197">
        <v>0.65</v>
      </c>
      <c r="Q40" s="197">
        <v>2.4500000000000002</v>
      </c>
      <c r="R40" s="197">
        <v>10.88</v>
      </c>
      <c r="S40" s="197">
        <v>6.75</v>
      </c>
      <c r="T40" s="197">
        <v>0</v>
      </c>
      <c r="U40" s="197">
        <v>1.98</v>
      </c>
      <c r="V40" s="197">
        <v>0.28999999999999998</v>
      </c>
      <c r="W40" s="197">
        <v>0.63</v>
      </c>
      <c r="X40" s="197">
        <v>1.37</v>
      </c>
      <c r="Y40" s="197">
        <v>0</v>
      </c>
      <c r="Z40" s="197">
        <v>3.53</v>
      </c>
      <c r="AA40" s="197">
        <v>0.63</v>
      </c>
      <c r="AB40" s="197">
        <v>0</v>
      </c>
      <c r="AC40" s="197">
        <v>1.75</v>
      </c>
      <c r="AD40" s="197">
        <v>12.46</v>
      </c>
      <c r="AE40" s="197">
        <v>0</v>
      </c>
      <c r="AF40" s="197">
        <v>0</v>
      </c>
      <c r="AG40" s="197">
        <v>74.97</v>
      </c>
      <c r="AH40" s="197">
        <v>0</v>
      </c>
      <c r="AI40" s="197">
        <v>18.39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2.38</v>
      </c>
      <c r="AT40" s="197">
        <v>2.65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17.52</v>
      </c>
      <c r="E41" s="197">
        <v>0</v>
      </c>
      <c r="F41" s="197">
        <v>16.46</v>
      </c>
      <c r="G41" s="197">
        <v>9.7799999999999994</v>
      </c>
      <c r="H41" s="197">
        <v>0</v>
      </c>
      <c r="I41" s="197">
        <v>19.5</v>
      </c>
      <c r="J41" s="197">
        <v>14.44</v>
      </c>
      <c r="K41" s="197">
        <v>104.73</v>
      </c>
      <c r="L41" s="197">
        <v>6.53</v>
      </c>
      <c r="M41" s="197">
        <v>2.0299999999999998</v>
      </c>
      <c r="N41" s="197">
        <v>-13.52</v>
      </c>
      <c r="O41" s="197">
        <v>2.33</v>
      </c>
      <c r="P41" s="197">
        <v>0.65</v>
      </c>
      <c r="Q41" s="197">
        <v>2.4500000000000002</v>
      </c>
      <c r="R41" s="197">
        <v>10.88</v>
      </c>
      <c r="S41" s="197">
        <v>6.75</v>
      </c>
      <c r="T41" s="197">
        <v>0</v>
      </c>
      <c r="U41" s="197">
        <v>1.98</v>
      </c>
      <c r="V41" s="197">
        <v>0.28999999999999998</v>
      </c>
      <c r="W41" s="197">
        <v>0.63</v>
      </c>
      <c r="X41" s="197">
        <v>1.37</v>
      </c>
      <c r="Y41" s="197">
        <v>0</v>
      </c>
      <c r="Z41" s="197">
        <v>5.94</v>
      </c>
      <c r="AA41" s="197">
        <v>0</v>
      </c>
      <c r="AB41" s="197">
        <v>0</v>
      </c>
      <c r="AC41" s="197">
        <v>1.75</v>
      </c>
      <c r="AD41" s="197">
        <v>12.46</v>
      </c>
      <c r="AE41" s="197">
        <v>0</v>
      </c>
      <c r="AF41" s="197">
        <v>0</v>
      </c>
      <c r="AG41" s="197">
        <v>74.97</v>
      </c>
      <c r="AH41" s="197">
        <v>0</v>
      </c>
      <c r="AI41" s="197">
        <v>18.39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2.38</v>
      </c>
      <c r="AT41" s="197">
        <v>2.65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17.52</v>
      </c>
      <c r="E42" s="197">
        <v>0</v>
      </c>
      <c r="F42" s="197">
        <v>16.46</v>
      </c>
      <c r="G42" s="197">
        <v>9.7799999999999994</v>
      </c>
      <c r="H42" s="197">
        <v>0</v>
      </c>
      <c r="I42" s="197">
        <v>19.5</v>
      </c>
      <c r="J42" s="197">
        <v>14.44</v>
      </c>
      <c r="K42" s="197">
        <v>99.21</v>
      </c>
      <c r="L42" s="197">
        <v>6.53</v>
      </c>
      <c r="M42" s="197">
        <v>2.0299999999999998</v>
      </c>
      <c r="N42" s="197">
        <v>-15.6</v>
      </c>
      <c r="O42" s="197">
        <v>2.33</v>
      </c>
      <c r="P42" s="197">
        <v>0.65</v>
      </c>
      <c r="Q42" s="197">
        <v>2.4500000000000002</v>
      </c>
      <c r="R42" s="197">
        <v>10.88</v>
      </c>
      <c r="S42" s="197">
        <v>6.75</v>
      </c>
      <c r="T42" s="197">
        <v>0</v>
      </c>
      <c r="U42" s="197">
        <v>1.98</v>
      </c>
      <c r="V42" s="197">
        <v>0.28999999999999998</v>
      </c>
      <c r="W42" s="197">
        <v>0.63</v>
      </c>
      <c r="X42" s="197">
        <v>1.37</v>
      </c>
      <c r="Y42" s="197">
        <v>0</v>
      </c>
      <c r="Z42" s="197">
        <v>5.94</v>
      </c>
      <c r="AA42" s="197">
        <v>0</v>
      </c>
      <c r="AB42" s="197">
        <v>0</v>
      </c>
      <c r="AC42" s="197">
        <v>1.75</v>
      </c>
      <c r="AD42" s="197">
        <v>12.46</v>
      </c>
      <c r="AE42" s="197">
        <v>0</v>
      </c>
      <c r="AF42" s="197">
        <v>0</v>
      </c>
      <c r="AG42" s="197">
        <v>74.97</v>
      </c>
      <c r="AH42" s="197">
        <v>0</v>
      </c>
      <c r="AI42" s="197">
        <v>18.39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2.38</v>
      </c>
      <c r="AT42" s="197">
        <v>2.65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17.52</v>
      </c>
      <c r="E43" s="197">
        <v>0</v>
      </c>
      <c r="F43" s="197">
        <v>16.46</v>
      </c>
      <c r="G43" s="197">
        <v>9.7799999999999994</v>
      </c>
      <c r="H43" s="197">
        <v>0</v>
      </c>
      <c r="I43" s="197">
        <v>19.5</v>
      </c>
      <c r="J43" s="197">
        <v>14.44</v>
      </c>
      <c r="K43" s="197">
        <v>75.680000000000007</v>
      </c>
      <c r="L43" s="197">
        <v>6.53</v>
      </c>
      <c r="M43" s="197">
        <v>2.0299999999999998</v>
      </c>
      <c r="N43" s="197">
        <v>-15.6</v>
      </c>
      <c r="O43" s="197">
        <v>2.33</v>
      </c>
      <c r="P43" s="197">
        <v>0.65</v>
      </c>
      <c r="Q43" s="197">
        <v>2.4500000000000002</v>
      </c>
      <c r="R43" s="197">
        <v>10.88</v>
      </c>
      <c r="S43" s="197">
        <v>6.75</v>
      </c>
      <c r="T43" s="197">
        <v>0</v>
      </c>
      <c r="U43" s="197">
        <v>1.98</v>
      </c>
      <c r="V43" s="197">
        <v>0.28999999999999998</v>
      </c>
      <c r="W43" s="197">
        <v>0.63</v>
      </c>
      <c r="X43" s="197">
        <v>1.37</v>
      </c>
      <c r="Y43" s="197">
        <v>0</v>
      </c>
      <c r="Z43" s="197">
        <v>3.53</v>
      </c>
      <c r="AA43" s="197">
        <v>0.84</v>
      </c>
      <c r="AB43" s="197">
        <v>0</v>
      </c>
      <c r="AC43" s="197">
        <v>2.25</v>
      </c>
      <c r="AD43" s="197">
        <v>12.46</v>
      </c>
      <c r="AE43" s="197">
        <v>0</v>
      </c>
      <c r="AF43" s="197">
        <v>0</v>
      </c>
      <c r="AG43" s="197">
        <v>74.97</v>
      </c>
      <c r="AH43" s="197">
        <v>0</v>
      </c>
      <c r="AI43" s="197">
        <v>18.39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381.32</v>
      </c>
      <c r="AP43" s="197">
        <v>0</v>
      </c>
      <c r="AQ43" s="197">
        <v>0</v>
      </c>
      <c r="AR43" s="197">
        <v>0</v>
      </c>
      <c r="AS43" s="197">
        <v>2.38</v>
      </c>
      <c r="AT43" s="197">
        <v>2.65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17.52</v>
      </c>
      <c r="E44" s="197">
        <v>0</v>
      </c>
      <c r="F44" s="197">
        <v>16.46</v>
      </c>
      <c r="G44" s="197">
        <v>9.7799999999999994</v>
      </c>
      <c r="H44" s="197">
        <v>0</v>
      </c>
      <c r="I44" s="197">
        <v>19.5</v>
      </c>
      <c r="J44" s="197">
        <v>14.44</v>
      </c>
      <c r="K44" s="197">
        <v>66</v>
      </c>
      <c r="L44" s="197">
        <v>6.53</v>
      </c>
      <c r="M44" s="197">
        <v>2.0299999999999998</v>
      </c>
      <c r="N44" s="197">
        <v>-15.6</v>
      </c>
      <c r="O44" s="197">
        <v>2.33</v>
      </c>
      <c r="P44" s="197">
        <v>0.65</v>
      </c>
      <c r="Q44" s="197">
        <v>2.4500000000000002</v>
      </c>
      <c r="R44" s="197">
        <v>10.88</v>
      </c>
      <c r="S44" s="197">
        <v>6.75</v>
      </c>
      <c r="T44" s="197">
        <v>0</v>
      </c>
      <c r="U44" s="197">
        <v>1.98</v>
      </c>
      <c r="V44" s="197">
        <v>0.28999999999999998</v>
      </c>
      <c r="W44" s="197">
        <v>0.63</v>
      </c>
      <c r="X44" s="197">
        <v>1.37</v>
      </c>
      <c r="Y44" s="197">
        <v>0</v>
      </c>
      <c r="Z44" s="197">
        <v>3.53</v>
      </c>
      <c r="AA44" s="197">
        <v>0.84</v>
      </c>
      <c r="AB44" s="197">
        <v>0</v>
      </c>
      <c r="AC44" s="197">
        <v>2.25</v>
      </c>
      <c r="AD44" s="197">
        <v>12.46</v>
      </c>
      <c r="AE44" s="197">
        <v>0</v>
      </c>
      <c r="AF44" s="197">
        <v>0</v>
      </c>
      <c r="AG44" s="197">
        <v>74.97</v>
      </c>
      <c r="AH44" s="197">
        <v>0</v>
      </c>
      <c r="AI44" s="197">
        <v>18.39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381.32</v>
      </c>
      <c r="AP44" s="197">
        <v>0</v>
      </c>
      <c r="AQ44" s="197">
        <v>0</v>
      </c>
      <c r="AR44" s="197">
        <v>0</v>
      </c>
      <c r="AS44" s="197">
        <v>2.38</v>
      </c>
      <c r="AT44" s="197">
        <v>2.65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17.52</v>
      </c>
      <c r="E45" s="197">
        <v>0</v>
      </c>
      <c r="F45" s="197">
        <v>16.46</v>
      </c>
      <c r="G45" s="197">
        <v>9.7799999999999994</v>
      </c>
      <c r="H45" s="197">
        <v>0</v>
      </c>
      <c r="I45" s="197">
        <v>19.5</v>
      </c>
      <c r="J45" s="197">
        <v>14.44</v>
      </c>
      <c r="K45" s="197">
        <v>66</v>
      </c>
      <c r="L45" s="197">
        <v>6.53</v>
      </c>
      <c r="M45" s="197">
        <v>2.0299999999999998</v>
      </c>
      <c r="N45" s="197">
        <v>0.79</v>
      </c>
      <c r="O45" s="197">
        <v>2.33</v>
      </c>
      <c r="P45" s="197">
        <v>0.65</v>
      </c>
      <c r="Q45" s="197">
        <v>2.4500000000000002</v>
      </c>
      <c r="R45" s="197">
        <v>10.88</v>
      </c>
      <c r="S45" s="197">
        <v>6.75</v>
      </c>
      <c r="T45" s="197">
        <v>0</v>
      </c>
      <c r="U45" s="197">
        <v>1.98</v>
      </c>
      <c r="V45" s="197">
        <v>0.28999999999999998</v>
      </c>
      <c r="W45" s="197">
        <v>0.63</v>
      </c>
      <c r="X45" s="197">
        <v>1.37</v>
      </c>
      <c r="Y45" s="197">
        <v>0</v>
      </c>
      <c r="Z45" s="197">
        <v>3.53</v>
      </c>
      <c r="AA45" s="197">
        <v>0.84</v>
      </c>
      <c r="AB45" s="197">
        <v>0</v>
      </c>
      <c r="AC45" s="197">
        <v>2.25</v>
      </c>
      <c r="AD45" s="197">
        <v>12.46</v>
      </c>
      <c r="AE45" s="197">
        <v>0</v>
      </c>
      <c r="AF45" s="197">
        <v>0</v>
      </c>
      <c r="AG45" s="197">
        <v>74.97</v>
      </c>
      <c r="AH45" s="197">
        <v>0</v>
      </c>
      <c r="AI45" s="197">
        <v>18.39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381.32</v>
      </c>
      <c r="AP45" s="197">
        <v>0</v>
      </c>
      <c r="AQ45" s="197">
        <v>0</v>
      </c>
      <c r="AR45" s="197">
        <v>0</v>
      </c>
      <c r="AS45" s="197">
        <v>2.38</v>
      </c>
      <c r="AT45" s="197">
        <v>2.65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17.52</v>
      </c>
      <c r="E46" s="197">
        <v>0</v>
      </c>
      <c r="F46" s="197">
        <v>16.46</v>
      </c>
      <c r="G46" s="197">
        <v>9.7799999999999994</v>
      </c>
      <c r="H46" s="197">
        <v>0</v>
      </c>
      <c r="I46" s="197">
        <v>19.5</v>
      </c>
      <c r="J46" s="197">
        <v>14.44</v>
      </c>
      <c r="K46" s="197">
        <v>66</v>
      </c>
      <c r="L46" s="197">
        <v>6.53</v>
      </c>
      <c r="M46" s="197">
        <v>2.0299999999999998</v>
      </c>
      <c r="N46" s="197">
        <v>0.79</v>
      </c>
      <c r="O46" s="197">
        <v>2.33</v>
      </c>
      <c r="P46" s="197">
        <v>0.65</v>
      </c>
      <c r="Q46" s="197">
        <v>2.4500000000000002</v>
      </c>
      <c r="R46" s="197">
        <v>10.88</v>
      </c>
      <c r="S46" s="197">
        <v>6.75</v>
      </c>
      <c r="T46" s="197">
        <v>0</v>
      </c>
      <c r="U46" s="197">
        <v>1.98</v>
      </c>
      <c r="V46" s="197">
        <v>0.28999999999999998</v>
      </c>
      <c r="W46" s="197">
        <v>0.63</v>
      </c>
      <c r="X46" s="197">
        <v>1.37</v>
      </c>
      <c r="Y46" s="197">
        <v>0</v>
      </c>
      <c r="Z46" s="197">
        <v>3.53</v>
      </c>
      <c r="AA46" s="197">
        <v>0.84</v>
      </c>
      <c r="AB46" s="197">
        <v>0</v>
      </c>
      <c r="AC46" s="197">
        <v>2.91</v>
      </c>
      <c r="AD46" s="197">
        <v>12.46</v>
      </c>
      <c r="AE46" s="197">
        <v>0</v>
      </c>
      <c r="AF46" s="197">
        <v>0</v>
      </c>
      <c r="AG46" s="197">
        <v>74.97</v>
      </c>
      <c r="AH46" s="197">
        <v>0</v>
      </c>
      <c r="AI46" s="197">
        <v>18.39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381.32</v>
      </c>
      <c r="AP46" s="197">
        <v>0</v>
      </c>
      <c r="AQ46" s="197">
        <v>0</v>
      </c>
      <c r="AR46" s="197">
        <v>0</v>
      </c>
      <c r="AS46" s="197">
        <v>2.38</v>
      </c>
      <c r="AT46" s="197">
        <v>2.65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17.059999999999999</v>
      </c>
      <c r="E47" s="197">
        <v>0</v>
      </c>
      <c r="F47" s="197">
        <v>16.46</v>
      </c>
      <c r="G47" s="197">
        <v>9.7799999999999994</v>
      </c>
      <c r="H47" s="197">
        <v>0</v>
      </c>
      <c r="I47" s="197">
        <v>19.5</v>
      </c>
      <c r="J47" s="197">
        <v>14.44</v>
      </c>
      <c r="K47" s="197">
        <v>28.12</v>
      </c>
      <c r="L47" s="197">
        <v>6.53</v>
      </c>
      <c r="M47" s="197">
        <v>2.0299999999999998</v>
      </c>
      <c r="N47" s="197">
        <v>0.79</v>
      </c>
      <c r="O47" s="197">
        <v>2.33</v>
      </c>
      <c r="P47" s="197">
        <v>0.65</v>
      </c>
      <c r="Q47" s="197">
        <v>2.4500000000000002</v>
      </c>
      <c r="R47" s="197">
        <v>10.88</v>
      </c>
      <c r="S47" s="197">
        <v>6.75</v>
      </c>
      <c r="T47" s="197">
        <v>0</v>
      </c>
      <c r="U47" s="197">
        <v>1.98</v>
      </c>
      <c r="V47" s="197">
        <v>0.28999999999999998</v>
      </c>
      <c r="W47" s="197">
        <v>0.63</v>
      </c>
      <c r="X47" s="197">
        <v>1.37</v>
      </c>
      <c r="Y47" s="197">
        <v>0</v>
      </c>
      <c r="Z47" s="197">
        <v>3.53</v>
      </c>
      <c r="AA47" s="197">
        <v>0.84</v>
      </c>
      <c r="AB47" s="197">
        <v>0</v>
      </c>
      <c r="AC47" s="197">
        <v>2.91</v>
      </c>
      <c r="AD47" s="197">
        <v>12.46</v>
      </c>
      <c r="AE47" s="197">
        <v>0</v>
      </c>
      <c r="AF47" s="197">
        <v>0</v>
      </c>
      <c r="AG47" s="197">
        <v>74.97</v>
      </c>
      <c r="AH47" s="197">
        <v>0</v>
      </c>
      <c r="AI47" s="197">
        <v>18.39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381.32</v>
      </c>
      <c r="AP47" s="197">
        <v>0</v>
      </c>
      <c r="AQ47" s="197">
        <v>0</v>
      </c>
      <c r="AR47" s="197">
        <v>0</v>
      </c>
      <c r="AS47" s="197">
        <v>2.38</v>
      </c>
      <c r="AT47" s="197">
        <v>2.65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17.059999999999999</v>
      </c>
      <c r="E48" s="197">
        <v>0</v>
      </c>
      <c r="F48" s="197">
        <v>16.46</v>
      </c>
      <c r="G48" s="197">
        <v>9.7799999999999994</v>
      </c>
      <c r="H48" s="197">
        <v>0</v>
      </c>
      <c r="I48" s="197">
        <v>19.5</v>
      </c>
      <c r="J48" s="197">
        <v>14.44</v>
      </c>
      <c r="K48" s="197">
        <v>8.1</v>
      </c>
      <c r="L48" s="197">
        <v>6.53</v>
      </c>
      <c r="M48" s="197">
        <v>2.0299999999999998</v>
      </c>
      <c r="N48" s="197">
        <v>0.79</v>
      </c>
      <c r="O48" s="197">
        <v>2.33</v>
      </c>
      <c r="P48" s="197">
        <v>0.65</v>
      </c>
      <c r="Q48" s="197">
        <v>2.4500000000000002</v>
      </c>
      <c r="R48" s="197">
        <v>10.88</v>
      </c>
      <c r="S48" s="197">
        <v>6.75</v>
      </c>
      <c r="T48" s="197">
        <v>0</v>
      </c>
      <c r="U48" s="197">
        <v>1.98</v>
      </c>
      <c r="V48" s="197">
        <v>0.28999999999999998</v>
      </c>
      <c r="W48" s="197">
        <v>0.63</v>
      </c>
      <c r="X48" s="197">
        <v>1.37</v>
      </c>
      <c r="Y48" s="197">
        <v>0</v>
      </c>
      <c r="Z48" s="197">
        <v>3.53</v>
      </c>
      <c r="AA48" s="197">
        <v>0.84</v>
      </c>
      <c r="AB48" s="197">
        <v>0</v>
      </c>
      <c r="AC48" s="197">
        <v>2.91</v>
      </c>
      <c r="AD48" s="197">
        <v>12.46</v>
      </c>
      <c r="AE48" s="197">
        <v>0</v>
      </c>
      <c r="AF48" s="197">
        <v>0</v>
      </c>
      <c r="AG48" s="197">
        <v>74.97</v>
      </c>
      <c r="AH48" s="197">
        <v>0</v>
      </c>
      <c r="AI48" s="197">
        <v>18.39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381.32</v>
      </c>
      <c r="AP48" s="197">
        <v>0</v>
      </c>
      <c r="AQ48" s="197">
        <v>0</v>
      </c>
      <c r="AR48" s="197">
        <v>0</v>
      </c>
      <c r="AS48" s="197">
        <v>2.38</v>
      </c>
      <c r="AT48" s="197">
        <v>2.65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17.059999999999999</v>
      </c>
      <c r="E49" s="197">
        <v>0</v>
      </c>
      <c r="F49" s="197">
        <v>16.46</v>
      </c>
      <c r="G49" s="197">
        <v>9.7799999999999994</v>
      </c>
      <c r="H49" s="197">
        <v>0</v>
      </c>
      <c r="I49" s="197">
        <v>19.5</v>
      </c>
      <c r="J49" s="197">
        <v>14.44</v>
      </c>
      <c r="K49" s="197">
        <v>8.1</v>
      </c>
      <c r="L49" s="197">
        <v>0.31</v>
      </c>
      <c r="M49" s="197">
        <v>2.0299999999999998</v>
      </c>
      <c r="N49" s="197">
        <v>0.79</v>
      </c>
      <c r="O49" s="197">
        <v>2.33</v>
      </c>
      <c r="P49" s="197">
        <v>0.65</v>
      </c>
      <c r="Q49" s="197">
        <v>0.25</v>
      </c>
      <c r="R49" s="197">
        <v>0.59</v>
      </c>
      <c r="S49" s="197">
        <v>0.37</v>
      </c>
      <c r="T49" s="197">
        <v>0</v>
      </c>
      <c r="U49" s="197">
        <v>1.98</v>
      </c>
      <c r="V49" s="197">
        <v>0.28999999999999998</v>
      </c>
      <c r="W49" s="197">
        <v>0.63</v>
      </c>
      <c r="X49" s="197">
        <v>1.37</v>
      </c>
      <c r="Y49" s="197">
        <v>0</v>
      </c>
      <c r="Z49" s="197">
        <v>3.53</v>
      </c>
      <c r="AA49" s="197">
        <v>0.84</v>
      </c>
      <c r="AB49" s="197">
        <v>0</v>
      </c>
      <c r="AC49" s="197">
        <v>2.91</v>
      </c>
      <c r="AD49" s="197">
        <v>12.46</v>
      </c>
      <c r="AE49" s="197">
        <v>0</v>
      </c>
      <c r="AF49" s="197">
        <v>0</v>
      </c>
      <c r="AG49" s="197">
        <v>74.97</v>
      </c>
      <c r="AH49" s="197">
        <v>0</v>
      </c>
      <c r="AI49" s="197">
        <v>18.39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381.32</v>
      </c>
      <c r="AP49" s="197">
        <v>0</v>
      </c>
      <c r="AQ49" s="197">
        <v>0</v>
      </c>
      <c r="AR49" s="197">
        <v>0</v>
      </c>
      <c r="AS49" s="197">
        <v>2.38</v>
      </c>
      <c r="AT49" s="197">
        <v>2.65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17.059999999999999</v>
      </c>
      <c r="E50" s="197">
        <v>0</v>
      </c>
      <c r="F50" s="197">
        <v>16.46</v>
      </c>
      <c r="G50" s="197">
        <v>9.7799999999999994</v>
      </c>
      <c r="H50" s="197">
        <v>0</v>
      </c>
      <c r="I50" s="197">
        <v>19.5</v>
      </c>
      <c r="J50" s="197">
        <v>14.44</v>
      </c>
      <c r="K50" s="197">
        <v>8.1</v>
      </c>
      <c r="L50" s="197">
        <v>0.31</v>
      </c>
      <c r="M50" s="197">
        <v>2.0299999999999998</v>
      </c>
      <c r="N50" s="197">
        <v>0.79</v>
      </c>
      <c r="O50" s="197">
        <v>2.33</v>
      </c>
      <c r="P50" s="197">
        <v>0.65</v>
      </c>
      <c r="Q50" s="197">
        <v>0.14000000000000001</v>
      </c>
      <c r="R50" s="197">
        <v>0.59</v>
      </c>
      <c r="S50" s="197">
        <v>0.37</v>
      </c>
      <c r="T50" s="197">
        <v>0</v>
      </c>
      <c r="U50" s="197">
        <v>1.98</v>
      </c>
      <c r="V50" s="197">
        <v>0.28999999999999998</v>
      </c>
      <c r="W50" s="197">
        <v>0.63</v>
      </c>
      <c r="X50" s="197">
        <v>1.37</v>
      </c>
      <c r="Y50" s="197">
        <v>0</v>
      </c>
      <c r="Z50" s="197">
        <v>3.53</v>
      </c>
      <c r="AA50" s="197">
        <v>0.84</v>
      </c>
      <c r="AB50" s="197">
        <v>0</v>
      </c>
      <c r="AC50" s="197">
        <v>3.88</v>
      </c>
      <c r="AD50" s="197">
        <v>12.46</v>
      </c>
      <c r="AE50" s="197">
        <v>0</v>
      </c>
      <c r="AF50" s="197">
        <v>0</v>
      </c>
      <c r="AG50" s="197">
        <v>74.97</v>
      </c>
      <c r="AH50" s="197">
        <v>0</v>
      </c>
      <c r="AI50" s="197">
        <v>18.39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381.32</v>
      </c>
      <c r="AP50" s="197">
        <v>0</v>
      </c>
      <c r="AQ50" s="197">
        <v>0</v>
      </c>
      <c r="AR50" s="197">
        <v>0</v>
      </c>
      <c r="AS50" s="197">
        <v>2.38</v>
      </c>
      <c r="AT50" s="197">
        <v>2.65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16.600000000000001</v>
      </c>
      <c r="E51" s="197">
        <v>0</v>
      </c>
      <c r="F51" s="197">
        <v>15.98</v>
      </c>
      <c r="G51" s="197">
        <v>9.7799999999999994</v>
      </c>
      <c r="H51" s="197">
        <v>0</v>
      </c>
      <c r="I51" s="197">
        <v>19.5</v>
      </c>
      <c r="J51" s="197">
        <v>14.44</v>
      </c>
      <c r="K51" s="197">
        <v>8.1</v>
      </c>
      <c r="L51" s="197">
        <v>0.31</v>
      </c>
      <c r="M51" s="197">
        <v>2.0299999999999998</v>
      </c>
      <c r="N51" s="197">
        <v>0.79</v>
      </c>
      <c r="O51" s="197">
        <v>2.33</v>
      </c>
      <c r="P51" s="197">
        <v>0.65</v>
      </c>
      <c r="Q51" s="197">
        <v>0.14000000000000001</v>
      </c>
      <c r="R51" s="197">
        <v>0.59</v>
      </c>
      <c r="S51" s="197">
        <v>0.37</v>
      </c>
      <c r="T51" s="197">
        <v>0</v>
      </c>
      <c r="U51" s="197">
        <v>1.98</v>
      </c>
      <c r="V51" s="197">
        <v>0.28999999999999998</v>
      </c>
      <c r="W51" s="197">
        <v>0.63</v>
      </c>
      <c r="X51" s="197">
        <v>1.37</v>
      </c>
      <c r="Y51" s="197">
        <v>0</v>
      </c>
      <c r="Z51" s="197">
        <v>3.53</v>
      </c>
      <c r="AA51" s="197">
        <v>0.84</v>
      </c>
      <c r="AB51" s="197">
        <v>0</v>
      </c>
      <c r="AC51" s="197">
        <v>3.88</v>
      </c>
      <c r="AD51" s="197">
        <v>12.46</v>
      </c>
      <c r="AE51" s="197">
        <v>0</v>
      </c>
      <c r="AF51" s="197">
        <v>0</v>
      </c>
      <c r="AG51" s="197">
        <v>74.97</v>
      </c>
      <c r="AH51" s="197">
        <v>0</v>
      </c>
      <c r="AI51" s="197">
        <v>18.39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2.38</v>
      </c>
      <c r="AT51" s="197">
        <v>2.65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16.600000000000001</v>
      </c>
      <c r="E52" s="197">
        <v>0</v>
      </c>
      <c r="F52" s="197">
        <v>15.98</v>
      </c>
      <c r="G52" s="197">
        <v>9.7799999999999994</v>
      </c>
      <c r="H52" s="197">
        <v>0</v>
      </c>
      <c r="I52" s="197">
        <v>19.5</v>
      </c>
      <c r="J52" s="197">
        <v>14.44</v>
      </c>
      <c r="K52" s="197">
        <v>8.1</v>
      </c>
      <c r="L52" s="197">
        <v>0.31</v>
      </c>
      <c r="M52" s="197">
        <v>2.0299999999999998</v>
      </c>
      <c r="N52" s="197">
        <v>0.79</v>
      </c>
      <c r="O52" s="197">
        <v>2.33</v>
      </c>
      <c r="P52" s="197">
        <v>0.65</v>
      </c>
      <c r="Q52" s="197">
        <v>0.14000000000000001</v>
      </c>
      <c r="R52" s="197">
        <v>0.59</v>
      </c>
      <c r="S52" s="197">
        <v>0.37</v>
      </c>
      <c r="T52" s="197">
        <v>0</v>
      </c>
      <c r="U52" s="197">
        <v>1.98</v>
      </c>
      <c r="V52" s="197">
        <v>0.28999999999999998</v>
      </c>
      <c r="W52" s="197">
        <v>0.63</v>
      </c>
      <c r="X52" s="197">
        <v>1.37</v>
      </c>
      <c r="Y52" s="197">
        <v>0</v>
      </c>
      <c r="Z52" s="197">
        <v>3.53</v>
      </c>
      <c r="AA52" s="197">
        <v>0.84</v>
      </c>
      <c r="AB52" s="197">
        <v>0</v>
      </c>
      <c r="AC52" s="197">
        <v>3.88</v>
      </c>
      <c r="AD52" s="197">
        <v>12.46</v>
      </c>
      <c r="AE52" s="197">
        <v>0</v>
      </c>
      <c r="AF52" s="197">
        <v>0</v>
      </c>
      <c r="AG52" s="197">
        <v>74.97</v>
      </c>
      <c r="AH52" s="197">
        <v>0</v>
      </c>
      <c r="AI52" s="197">
        <v>18.39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2.38</v>
      </c>
      <c r="AT52" s="197">
        <v>2.65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16.600000000000001</v>
      </c>
      <c r="E53" s="197">
        <v>0</v>
      </c>
      <c r="F53" s="197">
        <v>15.98</v>
      </c>
      <c r="G53" s="197">
        <v>9.7799999999999994</v>
      </c>
      <c r="H53" s="197">
        <v>0</v>
      </c>
      <c r="I53" s="197">
        <v>19.5</v>
      </c>
      <c r="J53" s="197">
        <v>14.44</v>
      </c>
      <c r="K53" s="197">
        <v>8.1</v>
      </c>
      <c r="L53" s="197">
        <v>0.31</v>
      </c>
      <c r="M53" s="197">
        <v>2.0299999999999998</v>
      </c>
      <c r="N53" s="197">
        <v>0.79</v>
      </c>
      <c r="O53" s="197">
        <v>2.33</v>
      </c>
      <c r="P53" s="197">
        <v>0.65</v>
      </c>
      <c r="Q53" s="197">
        <v>0.14000000000000001</v>
      </c>
      <c r="R53" s="197">
        <v>0.59</v>
      </c>
      <c r="S53" s="197">
        <v>0.37</v>
      </c>
      <c r="T53" s="197">
        <v>0</v>
      </c>
      <c r="U53" s="197">
        <v>1.98</v>
      </c>
      <c r="V53" s="197">
        <v>0.28999999999999998</v>
      </c>
      <c r="W53" s="197">
        <v>0.63</v>
      </c>
      <c r="X53" s="197">
        <v>1.37</v>
      </c>
      <c r="Y53" s="197">
        <v>0</v>
      </c>
      <c r="Z53" s="197">
        <v>3.53</v>
      </c>
      <c r="AA53" s="197">
        <v>0.84</v>
      </c>
      <c r="AB53" s="197">
        <v>0</v>
      </c>
      <c r="AC53" s="197">
        <v>3.88</v>
      </c>
      <c r="AD53" s="197">
        <v>12.46</v>
      </c>
      <c r="AE53" s="197">
        <v>0</v>
      </c>
      <c r="AF53" s="197">
        <v>0</v>
      </c>
      <c r="AG53" s="197">
        <v>74.97</v>
      </c>
      <c r="AH53" s="197">
        <v>0</v>
      </c>
      <c r="AI53" s="197">
        <v>18.39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2.38</v>
      </c>
      <c r="AT53" s="197">
        <v>2.65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16.600000000000001</v>
      </c>
      <c r="E54" s="197">
        <v>0</v>
      </c>
      <c r="F54" s="197">
        <v>15.98</v>
      </c>
      <c r="G54" s="197">
        <v>9.7799999999999994</v>
      </c>
      <c r="H54" s="197">
        <v>0</v>
      </c>
      <c r="I54" s="197">
        <v>19.5</v>
      </c>
      <c r="J54" s="197">
        <v>14.44</v>
      </c>
      <c r="K54" s="197">
        <v>8.1</v>
      </c>
      <c r="L54" s="197">
        <v>0.31</v>
      </c>
      <c r="M54" s="197">
        <v>2.0299999999999998</v>
      </c>
      <c r="N54" s="197">
        <v>0.79</v>
      </c>
      <c r="O54" s="197">
        <v>2.33</v>
      </c>
      <c r="P54" s="197">
        <v>0.65</v>
      </c>
      <c r="Q54" s="197">
        <v>0.14000000000000001</v>
      </c>
      <c r="R54" s="197">
        <v>0.59</v>
      </c>
      <c r="S54" s="197">
        <v>0.37</v>
      </c>
      <c r="T54" s="197">
        <v>0</v>
      </c>
      <c r="U54" s="197">
        <v>1.98</v>
      </c>
      <c r="V54" s="197">
        <v>0.28999999999999998</v>
      </c>
      <c r="W54" s="197">
        <v>0.63</v>
      </c>
      <c r="X54" s="197">
        <v>1.37</v>
      </c>
      <c r="Y54" s="197">
        <v>0</v>
      </c>
      <c r="Z54" s="197">
        <v>3.53</v>
      </c>
      <c r="AA54" s="197">
        <v>0.84</v>
      </c>
      <c r="AB54" s="197">
        <v>0</v>
      </c>
      <c r="AC54" s="197">
        <v>4.8600000000000003</v>
      </c>
      <c r="AD54" s="197">
        <v>12.46</v>
      </c>
      <c r="AE54" s="197">
        <v>0</v>
      </c>
      <c r="AF54" s="197">
        <v>0</v>
      </c>
      <c r="AG54" s="197">
        <v>74.97</v>
      </c>
      <c r="AH54" s="197">
        <v>0</v>
      </c>
      <c r="AI54" s="197">
        <v>18.39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2.38</v>
      </c>
      <c r="AT54" s="197">
        <v>2.65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16.600000000000001</v>
      </c>
      <c r="E55" s="197">
        <v>0</v>
      </c>
      <c r="F55" s="197">
        <v>15.74</v>
      </c>
      <c r="G55" s="197">
        <v>9.7799999999999994</v>
      </c>
      <c r="H55" s="197">
        <v>0</v>
      </c>
      <c r="I55" s="197">
        <v>19.5</v>
      </c>
      <c r="J55" s="197">
        <v>14.44</v>
      </c>
      <c r="K55" s="197">
        <v>8.1</v>
      </c>
      <c r="L55" s="197">
        <v>0.31</v>
      </c>
      <c r="M55" s="197">
        <v>2.0299999999999998</v>
      </c>
      <c r="N55" s="197">
        <v>0.79</v>
      </c>
      <c r="O55" s="197">
        <v>2.33</v>
      </c>
      <c r="P55" s="197">
        <v>0.65</v>
      </c>
      <c r="Q55" s="197">
        <v>0.14000000000000001</v>
      </c>
      <c r="R55" s="197">
        <v>0.59</v>
      </c>
      <c r="S55" s="197">
        <v>0.37</v>
      </c>
      <c r="T55" s="197">
        <v>0</v>
      </c>
      <c r="U55" s="197">
        <v>1.98</v>
      </c>
      <c r="V55" s="197">
        <v>0.28000000000000003</v>
      </c>
      <c r="W55" s="197">
        <v>0.63</v>
      </c>
      <c r="X55" s="197">
        <v>1.38</v>
      </c>
      <c r="Y55" s="197">
        <v>0</v>
      </c>
      <c r="Z55" s="197">
        <v>3.53</v>
      </c>
      <c r="AA55" s="197">
        <v>0.84</v>
      </c>
      <c r="AB55" s="197">
        <v>0</v>
      </c>
      <c r="AC55" s="197">
        <v>4.8600000000000003</v>
      </c>
      <c r="AD55" s="197">
        <v>12.46</v>
      </c>
      <c r="AE55" s="197">
        <v>0</v>
      </c>
      <c r="AF55" s="197">
        <v>0</v>
      </c>
      <c r="AG55" s="197">
        <v>74.97</v>
      </c>
      <c r="AH55" s="197">
        <v>0</v>
      </c>
      <c r="AI55" s="197">
        <v>18.39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2.38</v>
      </c>
      <c r="AT55" s="197">
        <v>2.65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16.600000000000001</v>
      </c>
      <c r="E56" s="197">
        <v>0</v>
      </c>
      <c r="F56" s="197">
        <v>15.74</v>
      </c>
      <c r="G56" s="197">
        <v>9.7799999999999994</v>
      </c>
      <c r="H56" s="197">
        <v>0</v>
      </c>
      <c r="I56" s="197">
        <v>19.5</v>
      </c>
      <c r="J56" s="197">
        <v>14.44</v>
      </c>
      <c r="K56" s="197">
        <v>8.1</v>
      </c>
      <c r="L56" s="197">
        <v>0.31</v>
      </c>
      <c r="M56" s="197">
        <v>2.0299999999999998</v>
      </c>
      <c r="N56" s="197">
        <v>0.79</v>
      </c>
      <c r="O56" s="197">
        <v>2.33</v>
      </c>
      <c r="P56" s="197">
        <v>0.65</v>
      </c>
      <c r="Q56" s="197">
        <v>0.14000000000000001</v>
      </c>
      <c r="R56" s="197">
        <v>0.59</v>
      </c>
      <c r="S56" s="197">
        <v>0.37</v>
      </c>
      <c r="T56" s="197">
        <v>0</v>
      </c>
      <c r="U56" s="197">
        <v>1.98</v>
      </c>
      <c r="V56" s="197">
        <v>0.28000000000000003</v>
      </c>
      <c r="W56" s="197">
        <v>0.63</v>
      </c>
      <c r="X56" s="197">
        <v>1.38</v>
      </c>
      <c r="Y56" s="197">
        <v>0</v>
      </c>
      <c r="Z56" s="197">
        <v>3.53</v>
      </c>
      <c r="AA56" s="197">
        <v>0.84</v>
      </c>
      <c r="AB56" s="197">
        <v>0</v>
      </c>
      <c r="AC56" s="197">
        <v>4.8600000000000003</v>
      </c>
      <c r="AD56" s="197">
        <v>12.46</v>
      </c>
      <c r="AE56" s="197">
        <v>0</v>
      </c>
      <c r="AF56" s="197">
        <v>0</v>
      </c>
      <c r="AG56" s="197">
        <v>74.97</v>
      </c>
      <c r="AH56" s="197">
        <v>0</v>
      </c>
      <c r="AI56" s="197">
        <v>18.39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2.38</v>
      </c>
      <c r="AT56" s="197">
        <v>2.65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16.600000000000001</v>
      </c>
      <c r="E57" s="197">
        <v>0</v>
      </c>
      <c r="F57" s="197">
        <v>15.74</v>
      </c>
      <c r="G57" s="197">
        <v>9.7799999999999994</v>
      </c>
      <c r="H57" s="197">
        <v>0</v>
      </c>
      <c r="I57" s="197">
        <v>19.5</v>
      </c>
      <c r="J57" s="197">
        <v>14.44</v>
      </c>
      <c r="K57" s="197">
        <v>8.1</v>
      </c>
      <c r="L57" s="197">
        <v>0.31</v>
      </c>
      <c r="M57" s="197">
        <v>2.0299999999999998</v>
      </c>
      <c r="N57" s="197">
        <v>0.79</v>
      </c>
      <c r="O57" s="197">
        <v>2.33</v>
      </c>
      <c r="P57" s="197">
        <v>0.65</v>
      </c>
      <c r="Q57" s="197">
        <v>0.14000000000000001</v>
      </c>
      <c r="R57" s="197">
        <v>0.59</v>
      </c>
      <c r="S57" s="197">
        <v>0.37</v>
      </c>
      <c r="T57" s="197">
        <v>0</v>
      </c>
      <c r="U57" s="197">
        <v>1.98</v>
      </c>
      <c r="V57" s="197">
        <v>0.28000000000000003</v>
      </c>
      <c r="W57" s="197">
        <v>0.63</v>
      </c>
      <c r="X57" s="197">
        <v>1.38</v>
      </c>
      <c r="Y57" s="197">
        <v>0</v>
      </c>
      <c r="Z57" s="197">
        <v>3.53</v>
      </c>
      <c r="AA57" s="197">
        <v>1.07</v>
      </c>
      <c r="AB57" s="197">
        <v>0</v>
      </c>
      <c r="AC57" s="197">
        <v>4.8600000000000003</v>
      </c>
      <c r="AD57" s="197">
        <v>12.46</v>
      </c>
      <c r="AE57" s="197">
        <v>0</v>
      </c>
      <c r="AF57" s="197">
        <v>0</v>
      </c>
      <c r="AG57" s="197">
        <v>74.97</v>
      </c>
      <c r="AH57" s="197">
        <v>0</v>
      </c>
      <c r="AI57" s="197">
        <v>18.39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2.38</v>
      </c>
      <c r="AT57" s="197">
        <v>2.65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16.600000000000001</v>
      </c>
      <c r="E58" s="197">
        <v>0</v>
      </c>
      <c r="F58" s="197">
        <v>15.74</v>
      </c>
      <c r="G58" s="197">
        <v>9.7799999999999994</v>
      </c>
      <c r="H58" s="197">
        <v>0</v>
      </c>
      <c r="I58" s="197">
        <v>19.5</v>
      </c>
      <c r="J58" s="197">
        <v>14.44</v>
      </c>
      <c r="K58" s="197">
        <v>8.1</v>
      </c>
      <c r="L58" s="197">
        <v>0.31</v>
      </c>
      <c r="M58" s="197">
        <v>2.0299999999999998</v>
      </c>
      <c r="N58" s="197">
        <v>0.79</v>
      </c>
      <c r="O58" s="197">
        <v>2.33</v>
      </c>
      <c r="P58" s="197">
        <v>0.65</v>
      </c>
      <c r="Q58" s="197">
        <v>0.14000000000000001</v>
      </c>
      <c r="R58" s="197">
        <v>0.59</v>
      </c>
      <c r="S58" s="197">
        <v>0.37</v>
      </c>
      <c r="T58" s="197">
        <v>0</v>
      </c>
      <c r="U58" s="197">
        <v>1.98</v>
      </c>
      <c r="V58" s="197">
        <v>0.28000000000000003</v>
      </c>
      <c r="W58" s="197">
        <v>0.63</v>
      </c>
      <c r="X58" s="197">
        <v>4.6100000000000003</v>
      </c>
      <c r="Y58" s="197">
        <v>0</v>
      </c>
      <c r="Z58" s="197">
        <v>3.53</v>
      </c>
      <c r="AA58" s="197">
        <v>1.07</v>
      </c>
      <c r="AB58" s="197">
        <v>0</v>
      </c>
      <c r="AC58" s="197">
        <v>4.8600000000000003</v>
      </c>
      <c r="AD58" s="197">
        <v>12.46</v>
      </c>
      <c r="AE58" s="197">
        <v>0</v>
      </c>
      <c r="AF58" s="197">
        <v>0</v>
      </c>
      <c r="AG58" s="197">
        <v>74.97</v>
      </c>
      <c r="AH58" s="197">
        <v>0</v>
      </c>
      <c r="AI58" s="197">
        <v>18.39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2.38</v>
      </c>
      <c r="AT58" s="197">
        <v>2.65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15.74</v>
      </c>
      <c r="G59" s="197">
        <v>9.7799999999999994</v>
      </c>
      <c r="H59" s="197">
        <v>0</v>
      </c>
      <c r="I59" s="197">
        <v>19.5</v>
      </c>
      <c r="J59" s="197">
        <v>14.44</v>
      </c>
      <c r="K59" s="197">
        <v>8.1</v>
      </c>
      <c r="L59" s="197">
        <v>0.31</v>
      </c>
      <c r="M59" s="197">
        <v>2.0299999999999998</v>
      </c>
      <c r="N59" s="197">
        <v>0.79</v>
      </c>
      <c r="O59" s="197">
        <v>2.33</v>
      </c>
      <c r="P59" s="197">
        <v>0.65</v>
      </c>
      <c r="Q59" s="197">
        <v>0.14000000000000001</v>
      </c>
      <c r="R59" s="197">
        <v>0.59</v>
      </c>
      <c r="S59" s="197">
        <v>0.37</v>
      </c>
      <c r="T59" s="197">
        <v>0</v>
      </c>
      <c r="U59" s="197">
        <v>1.98</v>
      </c>
      <c r="V59" s="197">
        <v>0.28000000000000003</v>
      </c>
      <c r="W59" s="197">
        <v>0.63</v>
      </c>
      <c r="X59" s="197">
        <v>1.37</v>
      </c>
      <c r="Y59" s="197">
        <v>0</v>
      </c>
      <c r="Z59" s="197">
        <v>3.53</v>
      </c>
      <c r="AA59" s="197">
        <v>1.07</v>
      </c>
      <c r="AB59" s="197">
        <v>0</v>
      </c>
      <c r="AC59" s="197">
        <v>4.8600000000000003</v>
      </c>
      <c r="AD59" s="197">
        <v>12.46</v>
      </c>
      <c r="AE59" s="197">
        <v>0</v>
      </c>
      <c r="AF59" s="197">
        <v>0</v>
      </c>
      <c r="AG59" s="197">
        <v>74.97</v>
      </c>
      <c r="AH59" s="197">
        <v>0</v>
      </c>
      <c r="AI59" s="197">
        <v>18.39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2.38</v>
      </c>
      <c r="AT59" s="197">
        <v>2.65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15.74</v>
      </c>
      <c r="G60" s="197">
        <v>9.7799999999999994</v>
      </c>
      <c r="H60" s="197">
        <v>0</v>
      </c>
      <c r="I60" s="197">
        <v>19.5</v>
      </c>
      <c r="J60" s="197">
        <v>14.44</v>
      </c>
      <c r="K60" s="197">
        <v>8.1</v>
      </c>
      <c r="L60" s="197">
        <v>0.31</v>
      </c>
      <c r="M60" s="197">
        <v>2.0299999999999998</v>
      </c>
      <c r="N60" s="197">
        <v>0.79</v>
      </c>
      <c r="O60" s="197">
        <v>2.33</v>
      </c>
      <c r="P60" s="197">
        <v>0.65</v>
      </c>
      <c r="Q60" s="197">
        <v>0.14000000000000001</v>
      </c>
      <c r="R60" s="197">
        <v>0.59</v>
      </c>
      <c r="S60" s="197">
        <v>0.37</v>
      </c>
      <c r="T60" s="197">
        <v>0</v>
      </c>
      <c r="U60" s="197">
        <v>1.98</v>
      </c>
      <c r="V60" s="197">
        <v>0.28999999999999998</v>
      </c>
      <c r="W60" s="197">
        <v>0.63</v>
      </c>
      <c r="X60" s="197">
        <v>1.37</v>
      </c>
      <c r="Y60" s="197">
        <v>0</v>
      </c>
      <c r="Z60" s="197">
        <v>3.53</v>
      </c>
      <c r="AA60" s="197">
        <v>1.07</v>
      </c>
      <c r="AB60" s="197">
        <v>0</v>
      </c>
      <c r="AC60" s="197">
        <v>4.8600000000000003</v>
      </c>
      <c r="AD60" s="197">
        <v>12.46</v>
      </c>
      <c r="AE60" s="197">
        <v>0</v>
      </c>
      <c r="AF60" s="197">
        <v>0</v>
      </c>
      <c r="AG60" s="197">
        <v>74.97</v>
      </c>
      <c r="AH60" s="197">
        <v>0</v>
      </c>
      <c r="AI60" s="197">
        <v>18.39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2.38</v>
      </c>
      <c r="AT60" s="197">
        <v>2.65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15.74</v>
      </c>
      <c r="G61" s="197">
        <v>9.7799999999999994</v>
      </c>
      <c r="H61" s="197">
        <v>0</v>
      </c>
      <c r="I61" s="197">
        <v>19.5</v>
      </c>
      <c r="J61" s="197">
        <v>14.44</v>
      </c>
      <c r="K61" s="197">
        <v>8.1</v>
      </c>
      <c r="L61" s="197">
        <v>0.31</v>
      </c>
      <c r="M61" s="197">
        <v>2.0299999999999998</v>
      </c>
      <c r="N61" s="197">
        <v>0.79</v>
      </c>
      <c r="O61" s="197">
        <v>2.33</v>
      </c>
      <c r="P61" s="197">
        <v>0.65</v>
      </c>
      <c r="Q61" s="197">
        <v>0.14000000000000001</v>
      </c>
      <c r="R61" s="197">
        <v>0.59</v>
      </c>
      <c r="S61" s="197">
        <v>0.37</v>
      </c>
      <c r="T61" s="197">
        <v>0</v>
      </c>
      <c r="U61" s="197">
        <v>1.98</v>
      </c>
      <c r="V61" s="197">
        <v>0.28999999999999998</v>
      </c>
      <c r="W61" s="197">
        <v>0.63</v>
      </c>
      <c r="X61" s="197">
        <v>1.37</v>
      </c>
      <c r="Y61" s="197">
        <v>0</v>
      </c>
      <c r="Z61" s="197">
        <v>3.53</v>
      </c>
      <c r="AA61" s="197">
        <v>1.07</v>
      </c>
      <c r="AB61" s="197">
        <v>0</v>
      </c>
      <c r="AC61" s="197">
        <v>4.8600000000000003</v>
      </c>
      <c r="AD61" s="197">
        <v>12.46</v>
      </c>
      <c r="AE61" s="197">
        <v>0</v>
      </c>
      <c r="AF61" s="197">
        <v>0</v>
      </c>
      <c r="AG61" s="197">
        <v>74.97</v>
      </c>
      <c r="AH61" s="197">
        <v>0</v>
      </c>
      <c r="AI61" s="197">
        <v>18.39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2.38</v>
      </c>
      <c r="AT61" s="197">
        <v>2.65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15.74</v>
      </c>
      <c r="G62" s="197">
        <v>9.7799999999999994</v>
      </c>
      <c r="H62" s="197">
        <v>0</v>
      </c>
      <c r="I62" s="197">
        <v>19.5</v>
      </c>
      <c r="J62" s="197">
        <v>14.44</v>
      </c>
      <c r="K62" s="197">
        <v>8.1</v>
      </c>
      <c r="L62" s="197">
        <v>0.31</v>
      </c>
      <c r="M62" s="197">
        <v>2.0299999999999998</v>
      </c>
      <c r="N62" s="197">
        <v>0.79</v>
      </c>
      <c r="O62" s="197">
        <v>2.33</v>
      </c>
      <c r="P62" s="197">
        <v>0.65</v>
      </c>
      <c r="Q62" s="197">
        <v>0.14000000000000001</v>
      </c>
      <c r="R62" s="197">
        <v>0.59</v>
      </c>
      <c r="S62" s="197">
        <v>0.37</v>
      </c>
      <c r="T62" s="197">
        <v>0</v>
      </c>
      <c r="U62" s="197">
        <v>1.98</v>
      </c>
      <c r="V62" s="197">
        <v>0.28999999999999998</v>
      </c>
      <c r="W62" s="197">
        <v>0.63</v>
      </c>
      <c r="X62" s="197">
        <v>1.37</v>
      </c>
      <c r="Y62" s="197">
        <v>0</v>
      </c>
      <c r="Z62" s="197">
        <v>3.53</v>
      </c>
      <c r="AA62" s="197">
        <v>1.07</v>
      </c>
      <c r="AB62" s="197">
        <v>0</v>
      </c>
      <c r="AC62" s="197">
        <v>4.8600000000000003</v>
      </c>
      <c r="AD62" s="197">
        <v>12.46</v>
      </c>
      <c r="AE62" s="197">
        <v>0</v>
      </c>
      <c r="AF62" s="197">
        <v>0</v>
      </c>
      <c r="AG62" s="197">
        <v>74.97</v>
      </c>
      <c r="AH62" s="197">
        <v>0</v>
      </c>
      <c r="AI62" s="197">
        <v>18.39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2.38</v>
      </c>
      <c r="AT62" s="197">
        <v>2.65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15.74</v>
      </c>
      <c r="G63" s="197">
        <v>9.7799999999999994</v>
      </c>
      <c r="H63" s="197">
        <v>0</v>
      </c>
      <c r="I63" s="197">
        <v>19.5</v>
      </c>
      <c r="J63" s="197">
        <v>14.44</v>
      </c>
      <c r="K63" s="197">
        <v>15.02</v>
      </c>
      <c r="L63" s="197">
        <v>0.31</v>
      </c>
      <c r="M63" s="197">
        <v>2.0299999999999998</v>
      </c>
      <c r="N63" s="197">
        <v>0.79</v>
      </c>
      <c r="O63" s="197">
        <v>2.33</v>
      </c>
      <c r="P63" s="197">
        <v>0.65</v>
      </c>
      <c r="Q63" s="197">
        <v>0.14000000000000001</v>
      </c>
      <c r="R63" s="197">
        <v>0.59</v>
      </c>
      <c r="S63" s="197">
        <v>0.37</v>
      </c>
      <c r="T63" s="197">
        <v>0</v>
      </c>
      <c r="U63" s="197">
        <v>1.98</v>
      </c>
      <c r="V63" s="197">
        <v>0.45</v>
      </c>
      <c r="W63" s="197">
        <v>0.63</v>
      </c>
      <c r="X63" s="197">
        <v>1.37</v>
      </c>
      <c r="Y63" s="197">
        <v>0</v>
      </c>
      <c r="Z63" s="197">
        <v>3.53</v>
      </c>
      <c r="AA63" s="197">
        <v>1.07</v>
      </c>
      <c r="AB63" s="197">
        <v>0</v>
      </c>
      <c r="AC63" s="197">
        <v>4.8600000000000003</v>
      </c>
      <c r="AD63" s="197">
        <v>12.46</v>
      </c>
      <c r="AE63" s="197">
        <v>0</v>
      </c>
      <c r="AF63" s="197">
        <v>0</v>
      </c>
      <c r="AG63" s="197">
        <v>74.97</v>
      </c>
      <c r="AH63" s="197">
        <v>0</v>
      </c>
      <c r="AI63" s="197">
        <v>18.39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2.38</v>
      </c>
      <c r="AT63" s="197">
        <v>2.65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15.74</v>
      </c>
      <c r="G64" s="197">
        <v>9.7799999999999994</v>
      </c>
      <c r="H64" s="197">
        <v>0</v>
      </c>
      <c r="I64" s="197">
        <v>19.5</v>
      </c>
      <c r="J64" s="197">
        <v>14.44</v>
      </c>
      <c r="K64" s="197">
        <v>8.1</v>
      </c>
      <c r="L64" s="197">
        <v>0.31</v>
      </c>
      <c r="M64" s="197">
        <v>2.0299999999999998</v>
      </c>
      <c r="N64" s="197">
        <v>0.79</v>
      </c>
      <c r="O64" s="197">
        <v>2.33</v>
      </c>
      <c r="P64" s="197">
        <v>0.65</v>
      </c>
      <c r="Q64" s="197">
        <v>0.14000000000000001</v>
      </c>
      <c r="R64" s="197">
        <v>0.59</v>
      </c>
      <c r="S64" s="197">
        <v>0.37</v>
      </c>
      <c r="T64" s="197">
        <v>0</v>
      </c>
      <c r="U64" s="197">
        <v>1.98</v>
      </c>
      <c r="V64" s="197">
        <v>0.28999999999999998</v>
      </c>
      <c r="W64" s="197">
        <v>0.63</v>
      </c>
      <c r="X64" s="197">
        <v>1.37</v>
      </c>
      <c r="Y64" s="197">
        <v>0</v>
      </c>
      <c r="Z64" s="197">
        <v>3.53</v>
      </c>
      <c r="AA64" s="197">
        <v>1.07</v>
      </c>
      <c r="AB64" s="197">
        <v>0</v>
      </c>
      <c r="AC64" s="197">
        <v>4.8600000000000003</v>
      </c>
      <c r="AD64" s="197">
        <v>12.46</v>
      </c>
      <c r="AE64" s="197">
        <v>0</v>
      </c>
      <c r="AF64" s="197">
        <v>0</v>
      </c>
      <c r="AG64" s="197">
        <v>74.97</v>
      </c>
      <c r="AH64" s="197">
        <v>0</v>
      </c>
      <c r="AI64" s="197">
        <v>18.39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2.38</v>
      </c>
      <c r="AT64" s="197">
        <v>2.65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15.74</v>
      </c>
      <c r="G65" s="197">
        <v>9.7799999999999994</v>
      </c>
      <c r="H65" s="197">
        <v>0</v>
      </c>
      <c r="I65" s="197">
        <v>19.5</v>
      </c>
      <c r="J65" s="197">
        <v>14.44</v>
      </c>
      <c r="K65" s="197">
        <v>8.1</v>
      </c>
      <c r="L65" s="197">
        <v>0.31</v>
      </c>
      <c r="M65" s="197">
        <v>2.0299999999999998</v>
      </c>
      <c r="N65" s="197">
        <v>0.79</v>
      </c>
      <c r="O65" s="197">
        <v>2.33</v>
      </c>
      <c r="P65" s="197">
        <v>0.65</v>
      </c>
      <c r="Q65" s="197">
        <v>0.14000000000000001</v>
      </c>
      <c r="R65" s="197">
        <v>0.59</v>
      </c>
      <c r="S65" s="197">
        <v>0.37</v>
      </c>
      <c r="T65" s="197">
        <v>0</v>
      </c>
      <c r="U65" s="197">
        <v>1.98</v>
      </c>
      <c r="V65" s="197">
        <v>0.28999999999999998</v>
      </c>
      <c r="W65" s="197">
        <v>0.63</v>
      </c>
      <c r="X65" s="197">
        <v>1.37</v>
      </c>
      <c r="Y65" s="197">
        <v>0</v>
      </c>
      <c r="Z65" s="197">
        <v>3.53</v>
      </c>
      <c r="AA65" s="197">
        <v>1.07</v>
      </c>
      <c r="AB65" s="197">
        <v>0</v>
      </c>
      <c r="AC65" s="197">
        <v>4.8600000000000003</v>
      </c>
      <c r="AD65" s="197">
        <v>12.46</v>
      </c>
      <c r="AE65" s="197">
        <v>0</v>
      </c>
      <c r="AF65" s="197">
        <v>0</v>
      </c>
      <c r="AG65" s="197">
        <v>74.97</v>
      </c>
      <c r="AH65" s="197">
        <v>0</v>
      </c>
      <c r="AI65" s="197">
        <v>18.39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2.38</v>
      </c>
      <c r="AT65" s="197">
        <v>2.65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15.74</v>
      </c>
      <c r="G66" s="197">
        <v>9.7799999999999994</v>
      </c>
      <c r="H66" s="197">
        <v>0</v>
      </c>
      <c r="I66" s="197">
        <v>19.5</v>
      </c>
      <c r="J66" s="197">
        <v>14.44</v>
      </c>
      <c r="K66" s="197">
        <v>1.25</v>
      </c>
      <c r="L66" s="197">
        <v>0.31</v>
      </c>
      <c r="M66" s="197">
        <v>2.0299999999999998</v>
      </c>
      <c r="N66" s="197">
        <v>0.79</v>
      </c>
      <c r="O66" s="197">
        <v>2.33</v>
      </c>
      <c r="P66" s="197">
        <v>0.65</v>
      </c>
      <c r="Q66" s="197">
        <v>0.14000000000000001</v>
      </c>
      <c r="R66" s="197">
        <v>0.59</v>
      </c>
      <c r="S66" s="197">
        <v>0.37</v>
      </c>
      <c r="T66" s="197">
        <v>0</v>
      </c>
      <c r="U66" s="197">
        <v>1.98</v>
      </c>
      <c r="V66" s="197">
        <v>0.28999999999999998</v>
      </c>
      <c r="W66" s="197">
        <v>0.63</v>
      </c>
      <c r="X66" s="197">
        <v>1.37</v>
      </c>
      <c r="Y66" s="197">
        <v>0</v>
      </c>
      <c r="Z66" s="197">
        <v>3.53</v>
      </c>
      <c r="AA66" s="197">
        <v>1.07</v>
      </c>
      <c r="AB66" s="197">
        <v>0</v>
      </c>
      <c r="AC66" s="197">
        <v>4.8600000000000003</v>
      </c>
      <c r="AD66" s="197">
        <v>12.46</v>
      </c>
      <c r="AE66" s="197">
        <v>0</v>
      </c>
      <c r="AF66" s="197">
        <v>0</v>
      </c>
      <c r="AG66" s="197">
        <v>74.97</v>
      </c>
      <c r="AH66" s="197">
        <v>0</v>
      </c>
      <c r="AI66" s="197">
        <v>18.39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2.38</v>
      </c>
      <c r="AT66" s="197">
        <v>2.65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15.98</v>
      </c>
      <c r="G67" s="197">
        <v>9.7799999999999994</v>
      </c>
      <c r="H67" s="197">
        <v>0</v>
      </c>
      <c r="I67" s="197">
        <v>19.5</v>
      </c>
      <c r="J67" s="197">
        <v>14.44</v>
      </c>
      <c r="K67" s="197">
        <v>8.1</v>
      </c>
      <c r="L67" s="197">
        <v>0.31</v>
      </c>
      <c r="M67" s="197">
        <v>2.0299999999999998</v>
      </c>
      <c r="N67" s="197">
        <v>0.79</v>
      </c>
      <c r="O67" s="197">
        <v>2.33</v>
      </c>
      <c r="P67" s="197">
        <v>0.65</v>
      </c>
      <c r="Q67" s="197">
        <v>0.14000000000000001</v>
      </c>
      <c r="R67" s="197">
        <v>0.59</v>
      </c>
      <c r="S67" s="197">
        <v>0.37</v>
      </c>
      <c r="T67" s="197">
        <v>0</v>
      </c>
      <c r="U67" s="197">
        <v>1.98</v>
      </c>
      <c r="V67" s="197">
        <v>0.28999999999999998</v>
      </c>
      <c r="W67" s="197">
        <v>0.63</v>
      </c>
      <c r="X67" s="197">
        <v>1.37</v>
      </c>
      <c r="Y67" s="197">
        <v>0</v>
      </c>
      <c r="Z67" s="197">
        <v>3.53</v>
      </c>
      <c r="AA67" s="197">
        <v>1.07</v>
      </c>
      <c r="AB67" s="197">
        <v>0</v>
      </c>
      <c r="AC67" s="197">
        <v>4.8600000000000003</v>
      </c>
      <c r="AD67" s="197">
        <v>12.46</v>
      </c>
      <c r="AE67" s="197">
        <v>0</v>
      </c>
      <c r="AF67" s="197">
        <v>0</v>
      </c>
      <c r="AG67" s="197">
        <v>74.97</v>
      </c>
      <c r="AH67" s="197">
        <v>0</v>
      </c>
      <c r="AI67" s="197">
        <v>18.39</v>
      </c>
      <c r="AJ67" s="197">
        <v>0</v>
      </c>
      <c r="AK67" s="197">
        <v>15.59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2.38</v>
      </c>
      <c r="AT67" s="197">
        <v>2.65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15.74</v>
      </c>
      <c r="G68" s="197">
        <v>9.7799999999999994</v>
      </c>
      <c r="H68" s="197">
        <v>0</v>
      </c>
      <c r="I68" s="197">
        <v>19.5</v>
      </c>
      <c r="J68" s="197">
        <v>14.44</v>
      </c>
      <c r="K68" s="197">
        <v>8.1</v>
      </c>
      <c r="L68" s="197">
        <v>0.31</v>
      </c>
      <c r="M68" s="197">
        <v>2.0299999999999998</v>
      </c>
      <c r="N68" s="197">
        <v>0.79</v>
      </c>
      <c r="O68" s="197">
        <v>2.33</v>
      </c>
      <c r="P68" s="197">
        <v>0.65</v>
      </c>
      <c r="Q68" s="197">
        <v>0.14000000000000001</v>
      </c>
      <c r="R68" s="197">
        <v>0.59</v>
      </c>
      <c r="S68" s="197">
        <v>0.37</v>
      </c>
      <c r="T68" s="197">
        <v>0</v>
      </c>
      <c r="U68" s="197">
        <v>1.98</v>
      </c>
      <c r="V68" s="197">
        <v>0.28999999999999998</v>
      </c>
      <c r="W68" s="197">
        <v>0.63</v>
      </c>
      <c r="X68" s="197">
        <v>1.37</v>
      </c>
      <c r="Y68" s="197">
        <v>0</v>
      </c>
      <c r="Z68" s="197">
        <v>3.53</v>
      </c>
      <c r="AA68" s="197">
        <v>1.07</v>
      </c>
      <c r="AB68" s="197">
        <v>0</v>
      </c>
      <c r="AC68" s="197">
        <v>4.8600000000000003</v>
      </c>
      <c r="AD68" s="197">
        <v>12.46</v>
      </c>
      <c r="AE68" s="197">
        <v>0</v>
      </c>
      <c r="AF68" s="197">
        <v>0</v>
      </c>
      <c r="AG68" s="197">
        <v>74.97</v>
      </c>
      <c r="AH68" s="197">
        <v>0</v>
      </c>
      <c r="AI68" s="197">
        <v>18.39</v>
      </c>
      <c r="AJ68" s="197">
        <v>0</v>
      </c>
      <c r="AK68" s="197">
        <v>15.59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2.38</v>
      </c>
      <c r="AT68" s="197">
        <v>2.65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15.74</v>
      </c>
      <c r="G69" s="197">
        <v>9.7799999999999994</v>
      </c>
      <c r="H69" s="197">
        <v>0</v>
      </c>
      <c r="I69" s="197">
        <v>19.5</v>
      </c>
      <c r="J69" s="197">
        <v>14.44</v>
      </c>
      <c r="K69" s="197">
        <v>8.1</v>
      </c>
      <c r="L69" s="197">
        <v>0.31</v>
      </c>
      <c r="M69" s="197">
        <v>2.0299999999999998</v>
      </c>
      <c r="N69" s="197">
        <v>0.79</v>
      </c>
      <c r="O69" s="197">
        <v>2.33</v>
      </c>
      <c r="P69" s="197">
        <v>0.65</v>
      </c>
      <c r="Q69" s="197">
        <v>0.14000000000000001</v>
      </c>
      <c r="R69" s="197">
        <v>0.59</v>
      </c>
      <c r="S69" s="197">
        <v>0.36</v>
      </c>
      <c r="T69" s="197">
        <v>0</v>
      </c>
      <c r="U69" s="197">
        <v>1.98</v>
      </c>
      <c r="V69" s="197">
        <v>0.28999999999999998</v>
      </c>
      <c r="W69" s="197">
        <v>0.63</v>
      </c>
      <c r="X69" s="197">
        <v>1.37</v>
      </c>
      <c r="Y69" s="197">
        <v>0</v>
      </c>
      <c r="Z69" s="197">
        <v>3.53</v>
      </c>
      <c r="AA69" s="197">
        <v>1.07</v>
      </c>
      <c r="AB69" s="197">
        <v>0</v>
      </c>
      <c r="AC69" s="197">
        <v>4.8600000000000003</v>
      </c>
      <c r="AD69" s="197">
        <v>12.46</v>
      </c>
      <c r="AE69" s="197">
        <v>0</v>
      </c>
      <c r="AF69" s="197">
        <v>0</v>
      </c>
      <c r="AG69" s="197">
        <v>74.97</v>
      </c>
      <c r="AH69" s="197">
        <v>0</v>
      </c>
      <c r="AI69" s="197">
        <v>18.39</v>
      </c>
      <c r="AJ69" s="197">
        <v>0</v>
      </c>
      <c r="AK69" s="197">
        <v>15.59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2.38</v>
      </c>
      <c r="AT69" s="197">
        <v>2.65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15.74</v>
      </c>
      <c r="G70" s="197">
        <v>9.7799999999999994</v>
      </c>
      <c r="H70" s="197">
        <v>0</v>
      </c>
      <c r="I70" s="197">
        <v>19.5</v>
      </c>
      <c r="J70" s="197">
        <v>14.44</v>
      </c>
      <c r="K70" s="197">
        <v>8.1</v>
      </c>
      <c r="L70" s="197">
        <v>0.31</v>
      </c>
      <c r="M70" s="197">
        <v>2.0299999999999998</v>
      </c>
      <c r="N70" s="197">
        <v>0.79</v>
      </c>
      <c r="O70" s="197">
        <v>2.33</v>
      </c>
      <c r="P70" s="197">
        <v>0.65</v>
      </c>
      <c r="Q70" s="197">
        <v>0.14000000000000001</v>
      </c>
      <c r="R70" s="197">
        <v>0.59</v>
      </c>
      <c r="S70" s="197">
        <v>0.37</v>
      </c>
      <c r="T70" s="197">
        <v>0</v>
      </c>
      <c r="U70" s="197">
        <v>1.98</v>
      </c>
      <c r="V70" s="197">
        <v>0.28999999999999998</v>
      </c>
      <c r="W70" s="197">
        <v>0.63</v>
      </c>
      <c r="X70" s="197">
        <v>1.37</v>
      </c>
      <c r="Y70" s="197">
        <v>0</v>
      </c>
      <c r="Z70" s="197">
        <v>3.53</v>
      </c>
      <c r="AA70" s="197">
        <v>1.07</v>
      </c>
      <c r="AB70" s="197">
        <v>0</v>
      </c>
      <c r="AC70" s="197">
        <v>4.8600000000000003</v>
      </c>
      <c r="AD70" s="197">
        <v>12.46</v>
      </c>
      <c r="AE70" s="197">
        <v>0</v>
      </c>
      <c r="AF70" s="197">
        <v>0</v>
      </c>
      <c r="AG70" s="197">
        <v>74.97</v>
      </c>
      <c r="AH70" s="197">
        <v>0</v>
      </c>
      <c r="AI70" s="197">
        <v>18.39</v>
      </c>
      <c r="AJ70" s="197">
        <v>0</v>
      </c>
      <c r="AK70" s="197">
        <v>20.18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2.38</v>
      </c>
      <c r="AT70" s="197">
        <v>2.65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15.98</v>
      </c>
      <c r="G71" s="197">
        <v>9.7799999999999994</v>
      </c>
      <c r="H71" s="197">
        <v>0</v>
      </c>
      <c r="I71" s="197">
        <v>19.5</v>
      </c>
      <c r="J71" s="197">
        <v>14.44</v>
      </c>
      <c r="K71" s="197">
        <v>8.1</v>
      </c>
      <c r="L71" s="197">
        <v>0.31</v>
      </c>
      <c r="M71" s="197">
        <v>2.0299999999999998</v>
      </c>
      <c r="N71" s="197">
        <v>0.79</v>
      </c>
      <c r="O71" s="197">
        <v>2.33</v>
      </c>
      <c r="P71" s="197">
        <v>0.65</v>
      </c>
      <c r="Q71" s="197">
        <v>0.14000000000000001</v>
      </c>
      <c r="R71" s="197">
        <v>0.59</v>
      </c>
      <c r="S71" s="197">
        <v>0.37</v>
      </c>
      <c r="T71" s="197">
        <v>0</v>
      </c>
      <c r="U71" s="197">
        <v>1.98</v>
      </c>
      <c r="V71" s="197">
        <v>0.28999999999999998</v>
      </c>
      <c r="W71" s="197">
        <v>0.63</v>
      </c>
      <c r="X71" s="197">
        <v>1.37</v>
      </c>
      <c r="Y71" s="197">
        <v>0</v>
      </c>
      <c r="Z71" s="197">
        <v>3.53</v>
      </c>
      <c r="AA71" s="197">
        <v>1.07</v>
      </c>
      <c r="AB71" s="197">
        <v>0</v>
      </c>
      <c r="AC71" s="197">
        <v>4.8600000000000003</v>
      </c>
      <c r="AD71" s="197">
        <v>12.46</v>
      </c>
      <c r="AE71" s="197">
        <v>0</v>
      </c>
      <c r="AF71" s="197">
        <v>0</v>
      </c>
      <c r="AG71" s="197">
        <v>74.97</v>
      </c>
      <c r="AH71" s="197">
        <v>0</v>
      </c>
      <c r="AI71" s="197">
        <v>18.39</v>
      </c>
      <c r="AJ71" s="197">
        <v>0</v>
      </c>
      <c r="AK71" s="197">
        <v>20.18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2.38</v>
      </c>
      <c r="AT71" s="197">
        <v>2.65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15.98</v>
      </c>
      <c r="G72" s="197">
        <v>9.7799999999999994</v>
      </c>
      <c r="H72" s="197">
        <v>0</v>
      </c>
      <c r="I72" s="197">
        <v>19.5</v>
      </c>
      <c r="J72" s="197">
        <v>14.44</v>
      </c>
      <c r="K72" s="197">
        <v>8.1</v>
      </c>
      <c r="L72" s="197">
        <v>0.31</v>
      </c>
      <c r="M72" s="197">
        <v>2.0299999999999998</v>
      </c>
      <c r="N72" s="197">
        <v>0.79</v>
      </c>
      <c r="O72" s="197">
        <v>2.33</v>
      </c>
      <c r="P72" s="197">
        <v>0.65</v>
      </c>
      <c r="Q72" s="197">
        <v>0.14000000000000001</v>
      </c>
      <c r="R72" s="197">
        <v>0.59</v>
      </c>
      <c r="S72" s="197">
        <v>0.37</v>
      </c>
      <c r="T72" s="197">
        <v>0</v>
      </c>
      <c r="U72" s="197">
        <v>1.98</v>
      </c>
      <c r="V72" s="197">
        <v>0.28999999999999998</v>
      </c>
      <c r="W72" s="197">
        <v>0.63</v>
      </c>
      <c r="X72" s="197">
        <v>1.37</v>
      </c>
      <c r="Y72" s="197">
        <v>0</v>
      </c>
      <c r="Z72" s="197">
        <v>3.53</v>
      </c>
      <c r="AA72" s="197">
        <v>1.07</v>
      </c>
      <c r="AB72" s="197">
        <v>0</v>
      </c>
      <c r="AC72" s="197">
        <v>4.8600000000000003</v>
      </c>
      <c r="AD72" s="197">
        <v>12.46</v>
      </c>
      <c r="AE72" s="197">
        <v>0</v>
      </c>
      <c r="AF72" s="197">
        <v>0</v>
      </c>
      <c r="AG72" s="197">
        <v>74.97</v>
      </c>
      <c r="AH72" s="197">
        <v>0</v>
      </c>
      <c r="AI72" s="197">
        <v>18.39</v>
      </c>
      <c r="AJ72" s="197">
        <v>0</v>
      </c>
      <c r="AK72" s="197">
        <v>20.18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2.38</v>
      </c>
      <c r="AT72" s="197">
        <v>2.65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15.98</v>
      </c>
      <c r="G73" s="197">
        <v>9.7799999999999994</v>
      </c>
      <c r="H73" s="197">
        <v>0</v>
      </c>
      <c r="I73" s="197">
        <v>19.5</v>
      </c>
      <c r="J73" s="197">
        <v>14.44</v>
      </c>
      <c r="K73" s="197">
        <v>8.1</v>
      </c>
      <c r="L73" s="197">
        <v>0.31</v>
      </c>
      <c r="M73" s="197">
        <v>2.0299999999999998</v>
      </c>
      <c r="N73" s="197">
        <v>0.79</v>
      </c>
      <c r="O73" s="197">
        <v>2.33</v>
      </c>
      <c r="P73" s="197">
        <v>0.65</v>
      </c>
      <c r="Q73" s="197">
        <v>0.14000000000000001</v>
      </c>
      <c r="R73" s="197">
        <v>0.59</v>
      </c>
      <c r="S73" s="197">
        <v>0.37</v>
      </c>
      <c r="T73" s="197">
        <v>0</v>
      </c>
      <c r="U73" s="197">
        <v>1.98</v>
      </c>
      <c r="V73" s="197">
        <v>0.28999999999999998</v>
      </c>
      <c r="W73" s="197">
        <v>0.63</v>
      </c>
      <c r="X73" s="197">
        <v>1.37</v>
      </c>
      <c r="Y73" s="197">
        <v>0</v>
      </c>
      <c r="Z73" s="197">
        <v>3.53</v>
      </c>
      <c r="AA73" s="197">
        <v>1.07</v>
      </c>
      <c r="AB73" s="197">
        <v>0</v>
      </c>
      <c r="AC73" s="197">
        <v>2.91</v>
      </c>
      <c r="AD73" s="197">
        <v>12.46</v>
      </c>
      <c r="AE73" s="197">
        <v>0</v>
      </c>
      <c r="AF73" s="197">
        <v>0</v>
      </c>
      <c r="AG73" s="197">
        <v>74.97</v>
      </c>
      <c r="AH73" s="197">
        <v>0</v>
      </c>
      <c r="AI73" s="197">
        <v>18.39</v>
      </c>
      <c r="AJ73" s="197">
        <v>0</v>
      </c>
      <c r="AK73" s="197">
        <v>20.18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2.38</v>
      </c>
      <c r="AT73" s="197">
        <v>2.65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15.98</v>
      </c>
      <c r="G74" s="197">
        <v>9.7799999999999994</v>
      </c>
      <c r="H74" s="197">
        <v>0</v>
      </c>
      <c r="I74" s="197">
        <v>19.5</v>
      </c>
      <c r="J74" s="197">
        <v>14.44</v>
      </c>
      <c r="K74" s="197">
        <v>8.1</v>
      </c>
      <c r="L74" s="197">
        <v>0.31</v>
      </c>
      <c r="M74" s="197">
        <v>2.0299999999999998</v>
      </c>
      <c r="N74" s="197">
        <v>0.79</v>
      </c>
      <c r="O74" s="197">
        <v>2.33</v>
      </c>
      <c r="P74" s="197">
        <v>0.65</v>
      </c>
      <c r="Q74" s="197">
        <v>0.14000000000000001</v>
      </c>
      <c r="R74" s="197">
        <v>0.59</v>
      </c>
      <c r="S74" s="197">
        <v>0.37</v>
      </c>
      <c r="T74" s="197">
        <v>0</v>
      </c>
      <c r="U74" s="197">
        <v>1.98</v>
      </c>
      <c r="V74" s="197">
        <v>0.28999999999999998</v>
      </c>
      <c r="W74" s="197">
        <v>0.63</v>
      </c>
      <c r="X74" s="197">
        <v>1.37</v>
      </c>
      <c r="Y74" s="197">
        <v>0</v>
      </c>
      <c r="Z74" s="197">
        <v>3.53</v>
      </c>
      <c r="AA74" s="197">
        <v>1.07</v>
      </c>
      <c r="AB74" s="197">
        <v>0</v>
      </c>
      <c r="AC74" s="197">
        <v>2.91</v>
      </c>
      <c r="AD74" s="197">
        <v>12.46</v>
      </c>
      <c r="AE74" s="197">
        <v>0</v>
      </c>
      <c r="AF74" s="197">
        <v>0</v>
      </c>
      <c r="AG74" s="197">
        <v>74.97</v>
      </c>
      <c r="AH74" s="197">
        <v>0</v>
      </c>
      <c r="AI74" s="197">
        <v>18.39</v>
      </c>
      <c r="AJ74" s="197">
        <v>0</v>
      </c>
      <c r="AK74" s="197">
        <v>20.18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2.38</v>
      </c>
      <c r="AT74" s="197">
        <v>2.65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16.600000000000001</v>
      </c>
      <c r="E75" s="197">
        <v>0</v>
      </c>
      <c r="F75" s="197">
        <v>16.22</v>
      </c>
      <c r="G75" s="197">
        <v>9.7799999999999994</v>
      </c>
      <c r="H75" s="197">
        <v>0</v>
      </c>
      <c r="I75" s="197">
        <v>19.5</v>
      </c>
      <c r="J75" s="197">
        <v>14.44</v>
      </c>
      <c r="K75" s="197">
        <v>8.1</v>
      </c>
      <c r="L75" s="197">
        <v>0.31</v>
      </c>
      <c r="M75" s="197">
        <v>2.0299999999999998</v>
      </c>
      <c r="N75" s="197">
        <v>0.79</v>
      </c>
      <c r="O75" s="197">
        <v>2.33</v>
      </c>
      <c r="P75" s="197">
        <v>0.65</v>
      </c>
      <c r="Q75" s="197">
        <v>0.14000000000000001</v>
      </c>
      <c r="R75" s="197">
        <v>0.59</v>
      </c>
      <c r="S75" s="197">
        <v>0.37</v>
      </c>
      <c r="T75" s="197">
        <v>0</v>
      </c>
      <c r="U75" s="197">
        <v>1.98</v>
      </c>
      <c r="V75" s="197">
        <v>0.28999999999999998</v>
      </c>
      <c r="W75" s="197">
        <v>0.63</v>
      </c>
      <c r="X75" s="197">
        <v>1.37</v>
      </c>
      <c r="Y75" s="197">
        <v>0</v>
      </c>
      <c r="Z75" s="197">
        <v>3.53</v>
      </c>
      <c r="AA75" s="197">
        <v>1.07</v>
      </c>
      <c r="AB75" s="197">
        <v>0</v>
      </c>
      <c r="AC75" s="197">
        <v>2.91</v>
      </c>
      <c r="AD75" s="197">
        <v>12.46</v>
      </c>
      <c r="AE75" s="197">
        <v>0</v>
      </c>
      <c r="AF75" s="197">
        <v>0</v>
      </c>
      <c r="AG75" s="197">
        <v>74.97</v>
      </c>
      <c r="AH75" s="197">
        <v>0</v>
      </c>
      <c r="AI75" s="197">
        <v>18.39</v>
      </c>
      <c r="AJ75" s="197">
        <v>0</v>
      </c>
      <c r="AK75" s="197">
        <v>20.18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2.38</v>
      </c>
      <c r="AT75" s="197">
        <v>2.65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16.600000000000001</v>
      </c>
      <c r="E76" s="197">
        <v>0</v>
      </c>
      <c r="F76" s="197">
        <v>16.22</v>
      </c>
      <c r="G76" s="197">
        <v>9.7799999999999994</v>
      </c>
      <c r="H76" s="197">
        <v>0</v>
      </c>
      <c r="I76" s="197">
        <v>19.5</v>
      </c>
      <c r="J76" s="197">
        <v>14.44</v>
      </c>
      <c r="K76" s="197">
        <v>8.1</v>
      </c>
      <c r="L76" s="197">
        <v>0.31</v>
      </c>
      <c r="M76" s="197">
        <v>2.0299999999999998</v>
      </c>
      <c r="N76" s="197">
        <v>0.79</v>
      </c>
      <c r="O76" s="197">
        <v>2.33</v>
      </c>
      <c r="P76" s="197">
        <v>0.65</v>
      </c>
      <c r="Q76" s="197">
        <v>0.14000000000000001</v>
      </c>
      <c r="R76" s="197">
        <v>0.59</v>
      </c>
      <c r="S76" s="197">
        <v>0.37</v>
      </c>
      <c r="T76" s="197">
        <v>0</v>
      </c>
      <c r="U76" s="197">
        <v>1.98</v>
      </c>
      <c r="V76" s="197">
        <v>0.28999999999999998</v>
      </c>
      <c r="W76" s="197">
        <v>0.63</v>
      </c>
      <c r="X76" s="197">
        <v>1.37</v>
      </c>
      <c r="Y76" s="197">
        <v>0</v>
      </c>
      <c r="Z76" s="197">
        <v>3.53</v>
      </c>
      <c r="AA76" s="197">
        <v>1.07</v>
      </c>
      <c r="AB76" s="197">
        <v>0</v>
      </c>
      <c r="AC76" s="197">
        <v>2.91</v>
      </c>
      <c r="AD76" s="197">
        <v>12.46</v>
      </c>
      <c r="AE76" s="197">
        <v>0</v>
      </c>
      <c r="AF76" s="197">
        <v>0</v>
      </c>
      <c r="AG76" s="197">
        <v>74.97</v>
      </c>
      <c r="AH76" s="197">
        <v>0</v>
      </c>
      <c r="AI76" s="197">
        <v>18.39</v>
      </c>
      <c r="AJ76" s="197">
        <v>0</v>
      </c>
      <c r="AK76" s="197">
        <v>20.18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2.38</v>
      </c>
      <c r="AT76" s="197">
        <v>2.65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16.600000000000001</v>
      </c>
      <c r="E77" s="197">
        <v>0</v>
      </c>
      <c r="F77" s="197">
        <v>16.22</v>
      </c>
      <c r="G77" s="197">
        <v>9.7799999999999994</v>
      </c>
      <c r="H77" s="197">
        <v>0</v>
      </c>
      <c r="I77" s="197">
        <v>19.5</v>
      </c>
      <c r="J77" s="197">
        <v>14.44</v>
      </c>
      <c r="K77" s="197">
        <v>8.1</v>
      </c>
      <c r="L77" s="197">
        <v>0.31</v>
      </c>
      <c r="M77" s="197">
        <v>2.0299999999999998</v>
      </c>
      <c r="N77" s="197">
        <v>0.79</v>
      </c>
      <c r="O77" s="197">
        <v>2.33</v>
      </c>
      <c r="P77" s="197">
        <v>0.65</v>
      </c>
      <c r="Q77" s="197">
        <v>0.14000000000000001</v>
      </c>
      <c r="R77" s="197">
        <v>0.59</v>
      </c>
      <c r="S77" s="197">
        <v>0.37</v>
      </c>
      <c r="T77" s="197">
        <v>0</v>
      </c>
      <c r="U77" s="197">
        <v>1.98</v>
      </c>
      <c r="V77" s="197">
        <v>0.28999999999999998</v>
      </c>
      <c r="W77" s="197">
        <v>0.63</v>
      </c>
      <c r="X77" s="197">
        <v>1.37</v>
      </c>
      <c r="Y77" s="197">
        <v>0</v>
      </c>
      <c r="Z77" s="197">
        <v>3.53</v>
      </c>
      <c r="AA77" s="197">
        <v>1.07</v>
      </c>
      <c r="AB77" s="197">
        <v>0</v>
      </c>
      <c r="AC77" s="197">
        <v>2.25</v>
      </c>
      <c r="AD77" s="197">
        <v>12.46</v>
      </c>
      <c r="AE77" s="197">
        <v>0</v>
      </c>
      <c r="AF77" s="197">
        <v>0</v>
      </c>
      <c r="AG77" s="197">
        <v>74.97</v>
      </c>
      <c r="AH77" s="197">
        <v>0</v>
      </c>
      <c r="AI77" s="197">
        <v>18.39</v>
      </c>
      <c r="AJ77" s="197">
        <v>0</v>
      </c>
      <c r="AK77" s="197">
        <v>20.18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2.38</v>
      </c>
      <c r="AT77" s="197">
        <v>2.65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16.600000000000001</v>
      </c>
      <c r="E78" s="197">
        <v>0</v>
      </c>
      <c r="F78" s="197">
        <v>16.22</v>
      </c>
      <c r="G78" s="197">
        <v>9.7799999999999994</v>
      </c>
      <c r="H78" s="197">
        <v>0</v>
      </c>
      <c r="I78" s="197">
        <v>19.5</v>
      </c>
      <c r="J78" s="197">
        <v>14.44</v>
      </c>
      <c r="K78" s="197">
        <v>8.1</v>
      </c>
      <c r="L78" s="197">
        <v>0.31</v>
      </c>
      <c r="M78" s="197">
        <v>2.0299999999999998</v>
      </c>
      <c r="N78" s="197">
        <v>0.79</v>
      </c>
      <c r="O78" s="197">
        <v>2.33</v>
      </c>
      <c r="P78" s="197">
        <v>0.65</v>
      </c>
      <c r="Q78" s="197">
        <v>0.14000000000000001</v>
      </c>
      <c r="R78" s="197">
        <v>0.59</v>
      </c>
      <c r="S78" s="197">
        <v>0.37</v>
      </c>
      <c r="T78" s="197">
        <v>0</v>
      </c>
      <c r="U78" s="197">
        <v>1.98</v>
      </c>
      <c r="V78" s="197">
        <v>0.28999999999999998</v>
      </c>
      <c r="W78" s="197">
        <v>0.63</v>
      </c>
      <c r="X78" s="197">
        <v>1.37</v>
      </c>
      <c r="Y78" s="197">
        <v>0</v>
      </c>
      <c r="Z78" s="197">
        <v>3.53</v>
      </c>
      <c r="AA78" s="197">
        <v>1.07</v>
      </c>
      <c r="AB78" s="197">
        <v>0</v>
      </c>
      <c r="AC78" s="197">
        <v>2.25</v>
      </c>
      <c r="AD78" s="197">
        <v>12.46</v>
      </c>
      <c r="AE78" s="197">
        <v>0</v>
      </c>
      <c r="AF78" s="197">
        <v>0</v>
      </c>
      <c r="AG78" s="197">
        <v>74.97</v>
      </c>
      <c r="AH78" s="197">
        <v>0</v>
      </c>
      <c r="AI78" s="197">
        <v>18.39</v>
      </c>
      <c r="AJ78" s="197">
        <v>0</v>
      </c>
      <c r="AK78" s="197">
        <v>20.18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2.38</v>
      </c>
      <c r="AT78" s="197">
        <v>2.65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16.600000000000001</v>
      </c>
      <c r="E79" s="197">
        <v>0</v>
      </c>
      <c r="F79" s="197">
        <v>16.46</v>
      </c>
      <c r="G79" s="197">
        <v>9.7799999999999994</v>
      </c>
      <c r="H79" s="197">
        <v>0</v>
      </c>
      <c r="I79" s="197">
        <v>19.5</v>
      </c>
      <c r="J79" s="197">
        <v>14.44</v>
      </c>
      <c r="K79" s="197">
        <v>8.1</v>
      </c>
      <c r="L79" s="197">
        <v>0.31</v>
      </c>
      <c r="M79" s="197">
        <v>2.0299999999999998</v>
      </c>
      <c r="N79" s="197">
        <v>0.79</v>
      </c>
      <c r="O79" s="197">
        <v>2.33</v>
      </c>
      <c r="P79" s="197">
        <v>0.65</v>
      </c>
      <c r="Q79" s="197">
        <v>0.14000000000000001</v>
      </c>
      <c r="R79" s="197">
        <v>0.59</v>
      </c>
      <c r="S79" s="197">
        <v>0.37</v>
      </c>
      <c r="T79" s="197">
        <v>0</v>
      </c>
      <c r="U79" s="197">
        <v>1.98</v>
      </c>
      <c r="V79" s="197">
        <v>0.28999999999999998</v>
      </c>
      <c r="W79" s="197">
        <v>0.63</v>
      </c>
      <c r="X79" s="197">
        <v>1.37</v>
      </c>
      <c r="Y79" s="197">
        <v>0</v>
      </c>
      <c r="Z79" s="197">
        <v>3.53</v>
      </c>
      <c r="AA79" s="197">
        <v>1.07</v>
      </c>
      <c r="AB79" s="197">
        <v>0</v>
      </c>
      <c r="AC79" s="197">
        <v>2.25</v>
      </c>
      <c r="AD79" s="197">
        <v>12.46</v>
      </c>
      <c r="AE79" s="197">
        <v>0</v>
      </c>
      <c r="AF79" s="197">
        <v>0</v>
      </c>
      <c r="AG79" s="197">
        <v>74.97</v>
      </c>
      <c r="AH79" s="197">
        <v>0</v>
      </c>
      <c r="AI79" s="197">
        <v>18.39</v>
      </c>
      <c r="AJ79" s="197">
        <v>0</v>
      </c>
      <c r="AK79" s="197">
        <v>20.18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2.38</v>
      </c>
      <c r="AT79" s="197">
        <v>2.65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16.600000000000001</v>
      </c>
      <c r="E80" s="197">
        <v>0</v>
      </c>
      <c r="F80" s="197">
        <v>16.46</v>
      </c>
      <c r="G80" s="197">
        <v>9.7799999999999994</v>
      </c>
      <c r="H80" s="197">
        <v>0</v>
      </c>
      <c r="I80" s="197">
        <v>19.5</v>
      </c>
      <c r="J80" s="197">
        <v>14.44</v>
      </c>
      <c r="K80" s="197">
        <v>8.1</v>
      </c>
      <c r="L80" s="197">
        <v>0.31</v>
      </c>
      <c r="M80" s="197">
        <v>2.0299999999999998</v>
      </c>
      <c r="N80" s="197">
        <v>0.79</v>
      </c>
      <c r="O80" s="197">
        <v>2.33</v>
      </c>
      <c r="P80" s="197">
        <v>0.65</v>
      </c>
      <c r="Q80" s="197">
        <v>0.14000000000000001</v>
      </c>
      <c r="R80" s="197">
        <v>0.59</v>
      </c>
      <c r="S80" s="197">
        <v>0.37</v>
      </c>
      <c r="T80" s="197">
        <v>0</v>
      </c>
      <c r="U80" s="197">
        <v>1.98</v>
      </c>
      <c r="V80" s="197">
        <v>0.28999999999999998</v>
      </c>
      <c r="W80" s="197">
        <v>0.63</v>
      </c>
      <c r="X80" s="197">
        <v>1.37</v>
      </c>
      <c r="Y80" s="197">
        <v>0</v>
      </c>
      <c r="Z80" s="197">
        <v>3.53</v>
      </c>
      <c r="AA80" s="197">
        <v>1.07</v>
      </c>
      <c r="AB80" s="197">
        <v>0</v>
      </c>
      <c r="AC80" s="197">
        <v>1.75</v>
      </c>
      <c r="AD80" s="197">
        <v>12.46</v>
      </c>
      <c r="AE80" s="197">
        <v>0</v>
      </c>
      <c r="AF80" s="197">
        <v>0</v>
      </c>
      <c r="AG80" s="197">
        <v>74.97</v>
      </c>
      <c r="AH80" s="197">
        <v>0</v>
      </c>
      <c r="AI80" s="197">
        <v>18.39</v>
      </c>
      <c r="AJ80" s="197">
        <v>0</v>
      </c>
      <c r="AK80" s="197">
        <v>20.18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2.38</v>
      </c>
      <c r="AT80" s="197">
        <v>2.65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16.600000000000001</v>
      </c>
      <c r="E81" s="197">
        <v>0</v>
      </c>
      <c r="F81" s="197">
        <v>16.46</v>
      </c>
      <c r="G81" s="197">
        <v>9.7799999999999994</v>
      </c>
      <c r="H81" s="197">
        <v>0</v>
      </c>
      <c r="I81" s="197">
        <v>19.5</v>
      </c>
      <c r="J81" s="197">
        <v>14.44</v>
      </c>
      <c r="K81" s="197">
        <v>8.1</v>
      </c>
      <c r="L81" s="197">
        <v>0.31</v>
      </c>
      <c r="M81" s="197">
        <v>2.0299999999999998</v>
      </c>
      <c r="N81" s="197">
        <v>0.79</v>
      </c>
      <c r="O81" s="197">
        <v>2.33</v>
      </c>
      <c r="P81" s="197">
        <v>0.65</v>
      </c>
      <c r="Q81" s="197">
        <v>0.14000000000000001</v>
      </c>
      <c r="R81" s="197">
        <v>0.59</v>
      </c>
      <c r="S81" s="197">
        <v>0</v>
      </c>
      <c r="T81" s="197">
        <v>0</v>
      </c>
      <c r="U81" s="197">
        <v>1.98</v>
      </c>
      <c r="V81" s="197">
        <v>0.28999999999999998</v>
      </c>
      <c r="W81" s="197">
        <v>0.63</v>
      </c>
      <c r="X81" s="197">
        <v>1.37</v>
      </c>
      <c r="Y81" s="197">
        <v>0</v>
      </c>
      <c r="Z81" s="197">
        <v>3.53</v>
      </c>
      <c r="AA81" s="197">
        <v>1.07</v>
      </c>
      <c r="AB81" s="197">
        <v>0</v>
      </c>
      <c r="AC81" s="197">
        <v>1.75</v>
      </c>
      <c r="AD81" s="197">
        <v>12.46</v>
      </c>
      <c r="AE81" s="197">
        <v>0</v>
      </c>
      <c r="AF81" s="197">
        <v>0</v>
      </c>
      <c r="AG81" s="197">
        <v>74.97</v>
      </c>
      <c r="AH81" s="197">
        <v>0</v>
      </c>
      <c r="AI81" s="197">
        <v>18.39</v>
      </c>
      <c r="AJ81" s="197">
        <v>0</v>
      </c>
      <c r="AK81" s="197">
        <v>20.18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2.38</v>
      </c>
      <c r="AT81" s="197">
        <v>2.65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16.600000000000001</v>
      </c>
      <c r="E82" s="197">
        <v>0</v>
      </c>
      <c r="F82" s="197">
        <v>16.46</v>
      </c>
      <c r="G82" s="197">
        <v>9.7799999999999994</v>
      </c>
      <c r="H82" s="197">
        <v>0</v>
      </c>
      <c r="I82" s="197">
        <v>19.5</v>
      </c>
      <c r="J82" s="197">
        <v>14.44</v>
      </c>
      <c r="K82" s="197">
        <v>8.1</v>
      </c>
      <c r="L82" s="197">
        <v>0.31</v>
      </c>
      <c r="M82" s="197">
        <v>2.0299999999999998</v>
      </c>
      <c r="N82" s="197">
        <v>0.79</v>
      </c>
      <c r="O82" s="197">
        <v>2.33</v>
      </c>
      <c r="P82" s="197">
        <v>0.65</v>
      </c>
      <c r="Q82" s="197">
        <v>0.14000000000000001</v>
      </c>
      <c r="R82" s="197">
        <v>0.59</v>
      </c>
      <c r="S82" s="197">
        <v>0.37</v>
      </c>
      <c r="T82" s="197">
        <v>0</v>
      </c>
      <c r="U82" s="197">
        <v>1.98</v>
      </c>
      <c r="V82" s="197">
        <v>0.28999999999999998</v>
      </c>
      <c r="W82" s="197">
        <v>0.63</v>
      </c>
      <c r="X82" s="197">
        <v>1.37</v>
      </c>
      <c r="Y82" s="197">
        <v>0</v>
      </c>
      <c r="Z82" s="197">
        <v>3.53</v>
      </c>
      <c r="AA82" s="197">
        <v>1.07</v>
      </c>
      <c r="AB82" s="197">
        <v>0</v>
      </c>
      <c r="AC82" s="197">
        <v>1.75</v>
      </c>
      <c r="AD82" s="197">
        <v>12.46</v>
      </c>
      <c r="AE82" s="197">
        <v>0</v>
      </c>
      <c r="AF82" s="197">
        <v>0</v>
      </c>
      <c r="AG82" s="197">
        <v>74.97</v>
      </c>
      <c r="AH82" s="197">
        <v>0</v>
      </c>
      <c r="AI82" s="197">
        <v>18.39</v>
      </c>
      <c r="AJ82" s="197">
        <v>0</v>
      </c>
      <c r="AK82" s="197">
        <v>15.59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2.38</v>
      </c>
      <c r="AT82" s="197">
        <v>2.65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16.600000000000001</v>
      </c>
      <c r="E83" s="197">
        <v>0</v>
      </c>
      <c r="F83" s="197">
        <v>16.93</v>
      </c>
      <c r="G83" s="197">
        <v>9.7799999999999994</v>
      </c>
      <c r="H83" s="197">
        <v>0</v>
      </c>
      <c r="I83" s="197">
        <v>20.46</v>
      </c>
      <c r="J83" s="197">
        <v>14.44</v>
      </c>
      <c r="K83" s="197">
        <v>8.1</v>
      </c>
      <c r="L83" s="197">
        <v>0.31</v>
      </c>
      <c r="M83" s="197">
        <v>2.0299999999999998</v>
      </c>
      <c r="N83" s="197">
        <v>0.79</v>
      </c>
      <c r="O83" s="197">
        <v>2.33</v>
      </c>
      <c r="P83" s="197">
        <v>0.65</v>
      </c>
      <c r="Q83" s="197">
        <v>0.14000000000000001</v>
      </c>
      <c r="R83" s="197">
        <v>0.59</v>
      </c>
      <c r="S83" s="197">
        <v>0.37</v>
      </c>
      <c r="T83" s="197">
        <v>0</v>
      </c>
      <c r="U83" s="197">
        <v>1.98</v>
      </c>
      <c r="V83" s="197">
        <v>0.28999999999999998</v>
      </c>
      <c r="W83" s="197">
        <v>0.63</v>
      </c>
      <c r="X83" s="197">
        <v>1.37</v>
      </c>
      <c r="Y83" s="197">
        <v>0</v>
      </c>
      <c r="Z83" s="197">
        <v>3.53</v>
      </c>
      <c r="AA83" s="197">
        <v>1.07</v>
      </c>
      <c r="AB83" s="197">
        <v>0</v>
      </c>
      <c r="AC83" s="197">
        <v>2.25</v>
      </c>
      <c r="AD83" s="197">
        <v>12.46</v>
      </c>
      <c r="AE83" s="197">
        <v>0</v>
      </c>
      <c r="AF83" s="197">
        <v>0</v>
      </c>
      <c r="AG83" s="197">
        <v>74.97</v>
      </c>
      <c r="AH83" s="197">
        <v>0</v>
      </c>
      <c r="AI83" s="197">
        <v>18.39</v>
      </c>
      <c r="AJ83" s="197">
        <v>0</v>
      </c>
      <c r="AK83" s="197">
        <v>15.59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2.38</v>
      </c>
      <c r="AT83" s="197">
        <v>2.65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16.600000000000001</v>
      </c>
      <c r="E84" s="197">
        <v>0</v>
      </c>
      <c r="F84" s="197">
        <v>16.93</v>
      </c>
      <c r="G84" s="197">
        <v>9.7799999999999994</v>
      </c>
      <c r="H84" s="197">
        <v>0</v>
      </c>
      <c r="I84" s="197">
        <v>20.46</v>
      </c>
      <c r="J84" s="197">
        <v>14.44</v>
      </c>
      <c r="K84" s="197">
        <v>22.63</v>
      </c>
      <c r="L84" s="197">
        <v>0.31</v>
      </c>
      <c r="M84" s="197">
        <v>2.0299999999999998</v>
      </c>
      <c r="N84" s="197">
        <v>0.79</v>
      </c>
      <c r="O84" s="197">
        <v>2.33</v>
      </c>
      <c r="P84" s="197">
        <v>0.65</v>
      </c>
      <c r="Q84" s="197">
        <v>0.14000000000000001</v>
      </c>
      <c r="R84" s="197">
        <v>0.59</v>
      </c>
      <c r="S84" s="197">
        <v>0.37</v>
      </c>
      <c r="T84" s="197">
        <v>0</v>
      </c>
      <c r="U84" s="197">
        <v>1.98</v>
      </c>
      <c r="V84" s="197">
        <v>0.28999999999999998</v>
      </c>
      <c r="W84" s="197">
        <v>0.63</v>
      </c>
      <c r="X84" s="197">
        <v>1.37</v>
      </c>
      <c r="Y84" s="197">
        <v>0</v>
      </c>
      <c r="Z84" s="197">
        <v>3.53</v>
      </c>
      <c r="AA84" s="197">
        <v>1.07</v>
      </c>
      <c r="AB84" s="197">
        <v>0</v>
      </c>
      <c r="AC84" s="197">
        <v>2.25</v>
      </c>
      <c r="AD84" s="197">
        <v>12.46</v>
      </c>
      <c r="AE84" s="197">
        <v>0</v>
      </c>
      <c r="AF84" s="197">
        <v>0</v>
      </c>
      <c r="AG84" s="197">
        <v>74.97</v>
      </c>
      <c r="AH84" s="197">
        <v>0</v>
      </c>
      <c r="AI84" s="197">
        <v>18.39</v>
      </c>
      <c r="AJ84" s="197">
        <v>0</v>
      </c>
      <c r="AK84" s="197">
        <v>15.59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2.38</v>
      </c>
      <c r="AT84" s="197">
        <v>2.65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16.600000000000001</v>
      </c>
      <c r="E85" s="197">
        <v>0</v>
      </c>
      <c r="F85" s="197">
        <v>16.93</v>
      </c>
      <c r="G85" s="197">
        <v>9.7799999999999994</v>
      </c>
      <c r="H85" s="197">
        <v>0</v>
      </c>
      <c r="I85" s="197">
        <v>20.46</v>
      </c>
      <c r="J85" s="197">
        <v>14.44</v>
      </c>
      <c r="K85" s="197">
        <v>8.1</v>
      </c>
      <c r="L85" s="197">
        <v>0.31</v>
      </c>
      <c r="M85" s="197">
        <v>2.0299999999999998</v>
      </c>
      <c r="N85" s="197">
        <v>0.79</v>
      </c>
      <c r="O85" s="197">
        <v>2.33</v>
      </c>
      <c r="P85" s="197">
        <v>0.65</v>
      </c>
      <c r="Q85" s="197">
        <v>0.14000000000000001</v>
      </c>
      <c r="R85" s="197">
        <v>0.59</v>
      </c>
      <c r="S85" s="197">
        <v>0.37</v>
      </c>
      <c r="T85" s="197">
        <v>0</v>
      </c>
      <c r="U85" s="197">
        <v>1.98</v>
      </c>
      <c r="V85" s="197">
        <v>0.28999999999999998</v>
      </c>
      <c r="W85" s="197">
        <v>0.63</v>
      </c>
      <c r="X85" s="197">
        <v>1.37</v>
      </c>
      <c r="Y85" s="197">
        <v>0</v>
      </c>
      <c r="Z85" s="197">
        <v>3.53</v>
      </c>
      <c r="AA85" s="197">
        <v>1.07</v>
      </c>
      <c r="AB85" s="197">
        <v>0</v>
      </c>
      <c r="AC85" s="197">
        <v>2.25</v>
      </c>
      <c r="AD85" s="197">
        <v>12.46</v>
      </c>
      <c r="AE85" s="197">
        <v>0</v>
      </c>
      <c r="AF85" s="197">
        <v>0</v>
      </c>
      <c r="AG85" s="197">
        <v>74.97</v>
      </c>
      <c r="AH85" s="197">
        <v>0</v>
      </c>
      <c r="AI85" s="197">
        <v>18.39</v>
      </c>
      <c r="AJ85" s="197">
        <v>0</v>
      </c>
      <c r="AK85" s="197">
        <v>15.59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2.38</v>
      </c>
      <c r="AT85" s="197">
        <v>2.65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16.600000000000001</v>
      </c>
      <c r="E86" s="197">
        <v>0</v>
      </c>
      <c r="F86" s="197">
        <v>16.93</v>
      </c>
      <c r="G86" s="197">
        <v>9.7799999999999994</v>
      </c>
      <c r="H86" s="197">
        <v>0</v>
      </c>
      <c r="I86" s="197">
        <v>20.46</v>
      </c>
      <c r="J86" s="197">
        <v>14.44</v>
      </c>
      <c r="K86" s="197">
        <v>8.1</v>
      </c>
      <c r="L86" s="197">
        <v>0.31</v>
      </c>
      <c r="M86" s="197">
        <v>2.0299999999999998</v>
      </c>
      <c r="N86" s="197">
        <v>0.79</v>
      </c>
      <c r="O86" s="197">
        <v>2.33</v>
      </c>
      <c r="P86" s="197">
        <v>0.65</v>
      </c>
      <c r="Q86" s="197">
        <v>0.14000000000000001</v>
      </c>
      <c r="R86" s="197">
        <v>0.59</v>
      </c>
      <c r="S86" s="197">
        <v>0.37</v>
      </c>
      <c r="T86" s="197">
        <v>0</v>
      </c>
      <c r="U86" s="197">
        <v>1.98</v>
      </c>
      <c r="V86" s="197">
        <v>0.28999999999999998</v>
      </c>
      <c r="W86" s="197">
        <v>0.63</v>
      </c>
      <c r="X86" s="197">
        <v>1.37</v>
      </c>
      <c r="Y86" s="197">
        <v>0</v>
      </c>
      <c r="Z86" s="197">
        <v>3.53</v>
      </c>
      <c r="AA86" s="197">
        <v>1.07</v>
      </c>
      <c r="AB86" s="197">
        <v>0</v>
      </c>
      <c r="AC86" s="197">
        <v>2.25</v>
      </c>
      <c r="AD86" s="197">
        <v>12.46</v>
      </c>
      <c r="AE86" s="197">
        <v>0</v>
      </c>
      <c r="AF86" s="197">
        <v>0</v>
      </c>
      <c r="AG86" s="197">
        <v>74.97</v>
      </c>
      <c r="AH86" s="197">
        <v>0</v>
      </c>
      <c r="AI86" s="197">
        <v>18.39</v>
      </c>
      <c r="AJ86" s="197">
        <v>0</v>
      </c>
      <c r="AK86" s="197">
        <v>15.59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2.38</v>
      </c>
      <c r="AT86" s="197">
        <v>2.65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16.600000000000001</v>
      </c>
      <c r="E87" s="197">
        <v>0</v>
      </c>
      <c r="F87" s="197">
        <v>17.170000000000002</v>
      </c>
      <c r="G87" s="197">
        <v>9.7799999999999994</v>
      </c>
      <c r="H87" s="197">
        <v>0</v>
      </c>
      <c r="I87" s="197">
        <v>20.46</v>
      </c>
      <c r="J87" s="197">
        <v>14.44</v>
      </c>
      <c r="K87" s="197">
        <v>8.1</v>
      </c>
      <c r="L87" s="197">
        <v>0.31</v>
      </c>
      <c r="M87" s="197">
        <v>2.0299999999999998</v>
      </c>
      <c r="N87" s="197">
        <v>0.79</v>
      </c>
      <c r="O87" s="197">
        <v>2.33</v>
      </c>
      <c r="P87" s="197">
        <v>0.65</v>
      </c>
      <c r="Q87" s="197">
        <v>0.14000000000000001</v>
      </c>
      <c r="R87" s="197">
        <v>0.59</v>
      </c>
      <c r="S87" s="197">
        <v>0.37</v>
      </c>
      <c r="T87" s="197">
        <v>0</v>
      </c>
      <c r="U87" s="197">
        <v>1.98</v>
      </c>
      <c r="V87" s="197">
        <v>0.28999999999999998</v>
      </c>
      <c r="W87" s="197">
        <v>0.63</v>
      </c>
      <c r="X87" s="197">
        <v>1.37</v>
      </c>
      <c r="Y87" s="197">
        <v>0</v>
      </c>
      <c r="Z87" s="197">
        <v>3.53</v>
      </c>
      <c r="AA87" s="197">
        <v>1.07</v>
      </c>
      <c r="AB87" s="197">
        <v>0</v>
      </c>
      <c r="AC87" s="197">
        <v>1.75</v>
      </c>
      <c r="AD87" s="197">
        <v>12.46</v>
      </c>
      <c r="AE87" s="197">
        <v>0</v>
      </c>
      <c r="AF87" s="197">
        <v>0</v>
      </c>
      <c r="AG87" s="197">
        <v>74.97</v>
      </c>
      <c r="AH87" s="197">
        <v>0</v>
      </c>
      <c r="AI87" s="197">
        <v>18.39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2.38</v>
      </c>
      <c r="AT87" s="197">
        <v>2.65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17.170000000000002</v>
      </c>
      <c r="G88" s="197">
        <v>9.7799999999999994</v>
      </c>
      <c r="H88" s="197">
        <v>0</v>
      </c>
      <c r="I88" s="197">
        <v>20.46</v>
      </c>
      <c r="J88" s="197">
        <v>14.44</v>
      </c>
      <c r="K88" s="197">
        <v>8.1</v>
      </c>
      <c r="L88" s="197">
        <v>0.31</v>
      </c>
      <c r="M88" s="197">
        <v>2.0299999999999998</v>
      </c>
      <c r="N88" s="197">
        <v>0.79</v>
      </c>
      <c r="O88" s="197">
        <v>2.33</v>
      </c>
      <c r="P88" s="197">
        <v>0.65</v>
      </c>
      <c r="Q88" s="197">
        <v>0.14000000000000001</v>
      </c>
      <c r="R88" s="197">
        <v>0.59</v>
      </c>
      <c r="S88" s="197">
        <v>0.37</v>
      </c>
      <c r="T88" s="197">
        <v>0</v>
      </c>
      <c r="U88" s="197">
        <v>1.98</v>
      </c>
      <c r="V88" s="197">
        <v>0.28999999999999998</v>
      </c>
      <c r="W88" s="197">
        <v>0.63</v>
      </c>
      <c r="X88" s="197">
        <v>1.37</v>
      </c>
      <c r="Y88" s="197">
        <v>0</v>
      </c>
      <c r="Z88" s="197">
        <v>3.53</v>
      </c>
      <c r="AA88" s="197">
        <v>1.07</v>
      </c>
      <c r="AB88" s="197">
        <v>0</v>
      </c>
      <c r="AC88" s="197">
        <v>1.75</v>
      </c>
      <c r="AD88" s="197">
        <v>12.46</v>
      </c>
      <c r="AE88" s="197">
        <v>0</v>
      </c>
      <c r="AF88" s="197">
        <v>0</v>
      </c>
      <c r="AG88" s="197">
        <v>74.97</v>
      </c>
      <c r="AH88" s="197">
        <v>0</v>
      </c>
      <c r="AI88" s="197">
        <v>18.39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2.38</v>
      </c>
      <c r="AT88" s="197">
        <v>2.65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17.170000000000002</v>
      </c>
      <c r="G89" s="197">
        <v>9.7799999999999994</v>
      </c>
      <c r="H89" s="197">
        <v>0</v>
      </c>
      <c r="I89" s="197">
        <v>20.46</v>
      </c>
      <c r="J89" s="197">
        <v>14.44</v>
      </c>
      <c r="K89" s="197">
        <v>8.1</v>
      </c>
      <c r="L89" s="197">
        <v>0.31</v>
      </c>
      <c r="M89" s="197">
        <v>2.0299999999999998</v>
      </c>
      <c r="N89" s="197">
        <v>0.79</v>
      </c>
      <c r="O89" s="197">
        <v>2.33</v>
      </c>
      <c r="P89" s="197">
        <v>0.65</v>
      </c>
      <c r="Q89" s="197">
        <v>0.14000000000000001</v>
      </c>
      <c r="R89" s="197">
        <v>0.59</v>
      </c>
      <c r="S89" s="197">
        <v>0.37</v>
      </c>
      <c r="T89" s="197">
        <v>0</v>
      </c>
      <c r="U89" s="197">
        <v>1.98</v>
      </c>
      <c r="V89" s="197">
        <v>0.28999999999999998</v>
      </c>
      <c r="W89" s="197">
        <v>0.63</v>
      </c>
      <c r="X89" s="197">
        <v>1.37</v>
      </c>
      <c r="Y89" s="197">
        <v>0</v>
      </c>
      <c r="Z89" s="197">
        <v>3.53</v>
      </c>
      <c r="AA89" s="197">
        <v>1.07</v>
      </c>
      <c r="AB89" s="197">
        <v>0</v>
      </c>
      <c r="AC89" s="197">
        <v>1.75</v>
      </c>
      <c r="AD89" s="197">
        <v>12.46</v>
      </c>
      <c r="AE89" s="197">
        <v>0</v>
      </c>
      <c r="AF89" s="197">
        <v>0</v>
      </c>
      <c r="AG89" s="197">
        <v>74.97</v>
      </c>
      <c r="AH89" s="197">
        <v>0</v>
      </c>
      <c r="AI89" s="197">
        <v>18.39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2.38</v>
      </c>
      <c r="AT89" s="197">
        <v>2.65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17.170000000000002</v>
      </c>
      <c r="G90" s="197">
        <v>9.7799999999999994</v>
      </c>
      <c r="H90" s="197">
        <v>0</v>
      </c>
      <c r="I90" s="197">
        <v>20.46</v>
      </c>
      <c r="J90" s="197">
        <v>14.44</v>
      </c>
      <c r="K90" s="197">
        <v>8.1</v>
      </c>
      <c r="L90" s="197">
        <v>0.31</v>
      </c>
      <c r="M90" s="197">
        <v>2.0299999999999998</v>
      </c>
      <c r="N90" s="197">
        <v>0.79</v>
      </c>
      <c r="O90" s="197">
        <v>2.33</v>
      </c>
      <c r="P90" s="197">
        <v>0.65</v>
      </c>
      <c r="Q90" s="197">
        <v>0.14000000000000001</v>
      </c>
      <c r="R90" s="197">
        <v>0.59</v>
      </c>
      <c r="S90" s="197">
        <v>0.37</v>
      </c>
      <c r="T90" s="197">
        <v>0</v>
      </c>
      <c r="U90" s="197">
        <v>1.98</v>
      </c>
      <c r="V90" s="197">
        <v>0.28999999999999998</v>
      </c>
      <c r="W90" s="197">
        <v>0.63</v>
      </c>
      <c r="X90" s="197">
        <v>1.37</v>
      </c>
      <c r="Y90" s="197">
        <v>0</v>
      </c>
      <c r="Z90" s="197">
        <v>3.53</v>
      </c>
      <c r="AA90" s="197">
        <v>1.07</v>
      </c>
      <c r="AB90" s="197">
        <v>0</v>
      </c>
      <c r="AC90" s="197">
        <v>1.75</v>
      </c>
      <c r="AD90" s="197">
        <v>12.46</v>
      </c>
      <c r="AE90" s="197">
        <v>0</v>
      </c>
      <c r="AF90" s="197">
        <v>0</v>
      </c>
      <c r="AG90" s="197">
        <v>74.97</v>
      </c>
      <c r="AH90" s="197">
        <v>0</v>
      </c>
      <c r="AI90" s="197">
        <v>18.39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2.38</v>
      </c>
      <c r="AT90" s="197">
        <v>2.65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17.170000000000002</v>
      </c>
      <c r="G91" s="197">
        <v>9.7799999999999994</v>
      </c>
      <c r="H91" s="197">
        <v>0</v>
      </c>
      <c r="I91" s="197">
        <v>20.46</v>
      </c>
      <c r="J91" s="197">
        <v>14.44</v>
      </c>
      <c r="K91" s="197">
        <v>21.35</v>
      </c>
      <c r="L91" s="197">
        <v>0.31</v>
      </c>
      <c r="M91" s="197">
        <v>2.0299999999999998</v>
      </c>
      <c r="N91" s="197">
        <v>0.79</v>
      </c>
      <c r="O91" s="197">
        <v>2.33</v>
      </c>
      <c r="P91" s="197">
        <v>0.65</v>
      </c>
      <c r="Q91" s="197">
        <v>0.14000000000000001</v>
      </c>
      <c r="R91" s="197">
        <v>0.59</v>
      </c>
      <c r="S91" s="197">
        <v>0.36</v>
      </c>
      <c r="T91" s="197">
        <v>0</v>
      </c>
      <c r="U91" s="197">
        <v>1.98</v>
      </c>
      <c r="V91" s="197">
        <v>0.28999999999999998</v>
      </c>
      <c r="W91" s="197">
        <v>0.63</v>
      </c>
      <c r="X91" s="197">
        <v>1.37</v>
      </c>
      <c r="Y91" s="197">
        <v>0</v>
      </c>
      <c r="Z91" s="197">
        <v>3.53</v>
      </c>
      <c r="AA91" s="197">
        <v>1.07</v>
      </c>
      <c r="AB91" s="197">
        <v>0</v>
      </c>
      <c r="AC91" s="197">
        <v>1.75</v>
      </c>
      <c r="AD91" s="197">
        <v>12.46</v>
      </c>
      <c r="AE91" s="197">
        <v>0</v>
      </c>
      <c r="AF91" s="197">
        <v>0</v>
      </c>
      <c r="AG91" s="197">
        <v>74.97</v>
      </c>
      <c r="AH91" s="197">
        <v>0</v>
      </c>
      <c r="AI91" s="197">
        <v>18.39</v>
      </c>
      <c r="AJ91" s="197">
        <v>0</v>
      </c>
      <c r="AK91" s="197">
        <v>15.59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2.38</v>
      </c>
      <c r="AT91" s="197">
        <v>2.65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17.170000000000002</v>
      </c>
      <c r="G92" s="197">
        <v>9.7799999999999994</v>
      </c>
      <c r="H92" s="197">
        <v>0</v>
      </c>
      <c r="I92" s="197">
        <v>20.46</v>
      </c>
      <c r="J92" s="197">
        <v>14.44</v>
      </c>
      <c r="K92" s="197">
        <v>8.1</v>
      </c>
      <c r="L92" s="197">
        <v>0.31</v>
      </c>
      <c r="M92" s="197">
        <v>2.0299999999999998</v>
      </c>
      <c r="N92" s="197">
        <v>0.79</v>
      </c>
      <c r="O92" s="197">
        <v>2.33</v>
      </c>
      <c r="P92" s="197">
        <v>0.65</v>
      </c>
      <c r="Q92" s="197">
        <v>0.14000000000000001</v>
      </c>
      <c r="R92" s="197">
        <v>0.59</v>
      </c>
      <c r="S92" s="197">
        <v>0.36</v>
      </c>
      <c r="T92" s="197">
        <v>0</v>
      </c>
      <c r="U92" s="197">
        <v>1.98</v>
      </c>
      <c r="V92" s="197">
        <v>0.28999999999999998</v>
      </c>
      <c r="W92" s="197">
        <v>0.63</v>
      </c>
      <c r="X92" s="197">
        <v>1.37</v>
      </c>
      <c r="Y92" s="197">
        <v>0</v>
      </c>
      <c r="Z92" s="197">
        <v>3.53</v>
      </c>
      <c r="AA92" s="197">
        <v>1.07</v>
      </c>
      <c r="AB92" s="197">
        <v>0</v>
      </c>
      <c r="AC92" s="197">
        <v>1.75</v>
      </c>
      <c r="AD92" s="197">
        <v>12.46</v>
      </c>
      <c r="AE92" s="197">
        <v>0</v>
      </c>
      <c r="AF92" s="197">
        <v>0</v>
      </c>
      <c r="AG92" s="197">
        <v>74.97</v>
      </c>
      <c r="AH92" s="197">
        <v>0</v>
      </c>
      <c r="AI92" s="197">
        <v>18.39</v>
      </c>
      <c r="AJ92" s="197">
        <v>0</v>
      </c>
      <c r="AK92" s="197">
        <v>15.59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2.38</v>
      </c>
      <c r="AT92" s="197">
        <v>2.65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17.170000000000002</v>
      </c>
      <c r="G93" s="197">
        <v>9.7799999999999994</v>
      </c>
      <c r="H93" s="197">
        <v>0</v>
      </c>
      <c r="I93" s="197">
        <v>20.46</v>
      </c>
      <c r="J93" s="197">
        <v>14.44</v>
      </c>
      <c r="K93" s="197">
        <v>8.1</v>
      </c>
      <c r="L93" s="197">
        <v>0.31</v>
      </c>
      <c r="M93" s="197">
        <v>2.0299999999999998</v>
      </c>
      <c r="N93" s="197">
        <v>0.79</v>
      </c>
      <c r="O93" s="197">
        <v>2.33</v>
      </c>
      <c r="P93" s="197">
        <v>0.65</v>
      </c>
      <c r="Q93" s="197">
        <v>0.14000000000000001</v>
      </c>
      <c r="R93" s="197">
        <v>0.59</v>
      </c>
      <c r="S93" s="197">
        <v>0.36</v>
      </c>
      <c r="T93" s="197">
        <v>0</v>
      </c>
      <c r="U93" s="197">
        <v>1.98</v>
      </c>
      <c r="V93" s="197">
        <v>0.28999999999999998</v>
      </c>
      <c r="W93" s="197">
        <v>0.63</v>
      </c>
      <c r="X93" s="197">
        <v>1.37</v>
      </c>
      <c r="Y93" s="197">
        <v>0</v>
      </c>
      <c r="Z93" s="197">
        <v>3.53</v>
      </c>
      <c r="AA93" s="197">
        <v>1.07</v>
      </c>
      <c r="AB93" s="197">
        <v>0</v>
      </c>
      <c r="AC93" s="197">
        <v>1.75</v>
      </c>
      <c r="AD93" s="197">
        <v>12.46</v>
      </c>
      <c r="AE93" s="197">
        <v>0</v>
      </c>
      <c r="AF93" s="197">
        <v>0</v>
      </c>
      <c r="AG93" s="197">
        <v>74.97</v>
      </c>
      <c r="AH93" s="197">
        <v>0</v>
      </c>
      <c r="AI93" s="197">
        <v>18.39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2.38</v>
      </c>
      <c r="AT93" s="197">
        <v>2.65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17.170000000000002</v>
      </c>
      <c r="G94" s="197">
        <v>9.7799999999999994</v>
      </c>
      <c r="H94" s="197">
        <v>0</v>
      </c>
      <c r="I94" s="197">
        <v>20.46</v>
      </c>
      <c r="J94" s="197">
        <v>14.44</v>
      </c>
      <c r="K94" s="197">
        <v>8.1</v>
      </c>
      <c r="L94" s="197">
        <v>0.31</v>
      </c>
      <c r="M94" s="197">
        <v>2.0299999999999998</v>
      </c>
      <c r="N94" s="197">
        <v>0.79</v>
      </c>
      <c r="O94" s="197">
        <v>2.33</v>
      </c>
      <c r="P94" s="197">
        <v>0.65</v>
      </c>
      <c r="Q94" s="197">
        <v>0.14000000000000001</v>
      </c>
      <c r="R94" s="197">
        <v>0.59</v>
      </c>
      <c r="S94" s="197">
        <v>0.36</v>
      </c>
      <c r="T94" s="197">
        <v>0</v>
      </c>
      <c r="U94" s="197">
        <v>1.98</v>
      </c>
      <c r="V94" s="197">
        <v>0.28999999999999998</v>
      </c>
      <c r="W94" s="197">
        <v>0.63</v>
      </c>
      <c r="X94" s="197">
        <v>1.37</v>
      </c>
      <c r="Y94" s="197">
        <v>0</v>
      </c>
      <c r="Z94" s="197">
        <v>3.53</v>
      </c>
      <c r="AA94" s="197">
        <v>1.07</v>
      </c>
      <c r="AB94" s="197">
        <v>0</v>
      </c>
      <c r="AC94" s="197">
        <v>1.75</v>
      </c>
      <c r="AD94" s="197">
        <v>12.46</v>
      </c>
      <c r="AE94" s="197">
        <v>0</v>
      </c>
      <c r="AF94" s="197">
        <v>0</v>
      </c>
      <c r="AG94" s="197">
        <v>74.97</v>
      </c>
      <c r="AH94" s="197">
        <v>0</v>
      </c>
      <c r="AI94" s="197">
        <v>18.39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2.38</v>
      </c>
      <c r="AT94" s="197">
        <v>2.65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17.170000000000002</v>
      </c>
      <c r="G95" s="197">
        <v>9.7799999999999994</v>
      </c>
      <c r="H95" s="197">
        <v>0</v>
      </c>
      <c r="I95" s="197">
        <v>20.46</v>
      </c>
      <c r="J95" s="197">
        <v>14.44</v>
      </c>
      <c r="K95" s="197">
        <v>8.1</v>
      </c>
      <c r="L95" s="197">
        <v>0.31</v>
      </c>
      <c r="M95" s="197">
        <v>2.0299999999999998</v>
      </c>
      <c r="N95" s="197">
        <v>0.79</v>
      </c>
      <c r="O95" s="197">
        <v>2.33</v>
      </c>
      <c r="P95" s="197">
        <v>0.65</v>
      </c>
      <c r="Q95" s="197">
        <v>0.14000000000000001</v>
      </c>
      <c r="R95" s="197">
        <v>0.59</v>
      </c>
      <c r="S95" s="197">
        <v>0.37</v>
      </c>
      <c r="T95" s="197">
        <v>0</v>
      </c>
      <c r="U95" s="197">
        <v>1.98</v>
      </c>
      <c r="V95" s="197">
        <v>0.28999999999999998</v>
      </c>
      <c r="W95" s="197">
        <v>0.63</v>
      </c>
      <c r="X95" s="197">
        <v>1.37</v>
      </c>
      <c r="Y95" s="197">
        <v>0</v>
      </c>
      <c r="Z95" s="197">
        <v>3.53</v>
      </c>
      <c r="AA95" s="197">
        <v>1.07</v>
      </c>
      <c r="AB95" s="197">
        <v>0</v>
      </c>
      <c r="AC95" s="197">
        <v>1.75</v>
      </c>
      <c r="AD95" s="197">
        <v>12.46</v>
      </c>
      <c r="AE95" s="197">
        <v>0</v>
      </c>
      <c r="AF95" s="197">
        <v>0</v>
      </c>
      <c r="AG95" s="197">
        <v>74.97</v>
      </c>
      <c r="AH95" s="197">
        <v>0</v>
      </c>
      <c r="AI95" s="197">
        <v>18.39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2.38</v>
      </c>
      <c r="AT95" s="197">
        <v>2.65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17.170000000000002</v>
      </c>
      <c r="G96" s="197">
        <v>9.7799999999999994</v>
      </c>
      <c r="H96" s="197">
        <v>0</v>
      </c>
      <c r="I96" s="197">
        <v>20.46</v>
      </c>
      <c r="J96" s="197">
        <v>14.44</v>
      </c>
      <c r="K96" s="197">
        <v>8.1</v>
      </c>
      <c r="L96" s="197">
        <v>0.31</v>
      </c>
      <c r="M96" s="197">
        <v>2.0299999999999998</v>
      </c>
      <c r="N96" s="197">
        <v>0.79</v>
      </c>
      <c r="O96" s="197">
        <v>2.33</v>
      </c>
      <c r="P96" s="197">
        <v>0.65</v>
      </c>
      <c r="Q96" s="197">
        <v>0.14000000000000001</v>
      </c>
      <c r="R96" s="197">
        <v>0.59</v>
      </c>
      <c r="S96" s="197">
        <v>0.37</v>
      </c>
      <c r="T96" s="197">
        <v>0</v>
      </c>
      <c r="U96" s="197">
        <v>1.98</v>
      </c>
      <c r="V96" s="197">
        <v>0.28999999999999998</v>
      </c>
      <c r="W96" s="197">
        <v>0.63</v>
      </c>
      <c r="X96" s="197">
        <v>1.37</v>
      </c>
      <c r="Y96" s="197">
        <v>0</v>
      </c>
      <c r="Z96" s="197">
        <v>3.53</v>
      </c>
      <c r="AA96" s="197">
        <v>1.07</v>
      </c>
      <c r="AB96" s="197">
        <v>0</v>
      </c>
      <c r="AC96" s="197">
        <v>1.75</v>
      </c>
      <c r="AD96" s="197">
        <v>12.46</v>
      </c>
      <c r="AE96" s="197">
        <v>0</v>
      </c>
      <c r="AF96" s="197">
        <v>0</v>
      </c>
      <c r="AG96" s="197">
        <v>74.97</v>
      </c>
      <c r="AH96" s="197">
        <v>0</v>
      </c>
      <c r="AI96" s="197">
        <v>18.39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2.38</v>
      </c>
      <c r="AT96" s="197">
        <v>2.65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17.170000000000002</v>
      </c>
      <c r="G97" s="197">
        <v>9.7799999999999994</v>
      </c>
      <c r="H97" s="197">
        <v>0</v>
      </c>
      <c r="I97" s="197">
        <v>20.46</v>
      </c>
      <c r="J97" s="197">
        <v>14.44</v>
      </c>
      <c r="K97" s="197">
        <v>8.1</v>
      </c>
      <c r="L97" s="197">
        <v>0.31</v>
      </c>
      <c r="M97" s="197">
        <v>2.0299999999999998</v>
      </c>
      <c r="N97" s="197">
        <v>0.79</v>
      </c>
      <c r="O97" s="197">
        <v>2.33</v>
      </c>
      <c r="P97" s="197">
        <v>0.65</v>
      </c>
      <c r="Q97" s="197">
        <v>0.14000000000000001</v>
      </c>
      <c r="R97" s="197">
        <v>0.59</v>
      </c>
      <c r="S97" s="197">
        <v>0.37</v>
      </c>
      <c r="T97" s="197">
        <v>0</v>
      </c>
      <c r="U97" s="197">
        <v>1.98</v>
      </c>
      <c r="V97" s="197">
        <v>0.28999999999999998</v>
      </c>
      <c r="W97" s="197">
        <v>0.63</v>
      </c>
      <c r="X97" s="197">
        <v>1.37</v>
      </c>
      <c r="Y97" s="197">
        <v>0</v>
      </c>
      <c r="Z97" s="197">
        <v>3.53</v>
      </c>
      <c r="AA97" s="197">
        <v>1.07</v>
      </c>
      <c r="AB97" s="197">
        <v>0</v>
      </c>
      <c r="AC97" s="197">
        <v>1.75</v>
      </c>
      <c r="AD97" s="197">
        <v>12.46</v>
      </c>
      <c r="AE97" s="197">
        <v>0</v>
      </c>
      <c r="AF97" s="197">
        <v>0</v>
      </c>
      <c r="AG97" s="197">
        <v>74.97</v>
      </c>
      <c r="AH97" s="197">
        <v>0</v>
      </c>
      <c r="AI97" s="197">
        <v>18.39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2.38</v>
      </c>
      <c r="AT97" s="197">
        <v>2.65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17.170000000000002</v>
      </c>
      <c r="G98" s="197">
        <v>9.7799999999999994</v>
      </c>
      <c r="H98" s="197">
        <v>0</v>
      </c>
      <c r="I98" s="197">
        <v>20.46</v>
      </c>
      <c r="J98" s="197">
        <v>14.44</v>
      </c>
      <c r="K98" s="197">
        <v>8.1</v>
      </c>
      <c r="L98" s="197">
        <v>0.31</v>
      </c>
      <c r="M98" s="197">
        <v>2.0299999999999998</v>
      </c>
      <c r="N98" s="197">
        <v>0.79</v>
      </c>
      <c r="O98" s="197">
        <v>2.33</v>
      </c>
      <c r="P98" s="197">
        <v>0.65</v>
      </c>
      <c r="Q98" s="197">
        <v>0.14000000000000001</v>
      </c>
      <c r="R98" s="197">
        <v>0.59</v>
      </c>
      <c r="S98" s="197">
        <v>0.37</v>
      </c>
      <c r="T98" s="197">
        <v>0</v>
      </c>
      <c r="U98" s="197">
        <v>1.98</v>
      </c>
      <c r="V98" s="197">
        <v>0.28999999999999998</v>
      </c>
      <c r="W98" s="197">
        <v>0.63</v>
      </c>
      <c r="X98" s="197">
        <v>1.37</v>
      </c>
      <c r="Y98" s="197">
        <v>0</v>
      </c>
      <c r="Z98" s="197">
        <v>3.53</v>
      </c>
      <c r="AA98" s="197">
        <v>1.07</v>
      </c>
      <c r="AB98" s="197">
        <v>0</v>
      </c>
      <c r="AC98" s="197">
        <v>1.75</v>
      </c>
      <c r="AD98" s="197">
        <v>12.46</v>
      </c>
      <c r="AE98" s="197">
        <v>0</v>
      </c>
      <c r="AF98" s="197">
        <v>0</v>
      </c>
      <c r="AG98" s="197">
        <v>74.97</v>
      </c>
      <c r="AH98" s="197">
        <v>0</v>
      </c>
      <c r="AI98" s="197">
        <v>18.39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2.38</v>
      </c>
      <c r="AT98" s="197">
        <v>2.65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0.41182999999999981</v>
      </c>
      <c r="E99">
        <f t="shared" si="0"/>
        <v>0</v>
      </c>
      <c r="F99">
        <f t="shared" si="0"/>
        <v>0.39875250000000062</v>
      </c>
      <c r="G99">
        <f t="shared" si="0"/>
        <v>0.23471999999999954</v>
      </c>
      <c r="H99">
        <f t="shared" si="0"/>
        <v>0</v>
      </c>
      <c r="I99">
        <f t="shared" si="0"/>
        <v>0.47904000000000013</v>
      </c>
      <c r="J99">
        <f t="shared" si="0"/>
        <v>0.34656000000000081</v>
      </c>
      <c r="K99">
        <f t="shared" si="0"/>
        <v>0.40337999999999891</v>
      </c>
      <c r="L99">
        <f t="shared" si="0"/>
        <v>3.2320000000000029E-2</v>
      </c>
      <c r="M99">
        <f t="shared" si="0"/>
        <v>4.872000000000002E-2</v>
      </c>
      <c r="N99">
        <f t="shared" si="0"/>
        <v>8.8999999999998965E-4</v>
      </c>
      <c r="O99">
        <f t="shared" si="0"/>
        <v>5.5920000000000109E-2</v>
      </c>
      <c r="P99">
        <f t="shared" si="0"/>
        <v>1.5599999999999977E-2</v>
      </c>
      <c r="Q99">
        <f t="shared" si="0"/>
        <v>1.2627500000000009E-2</v>
      </c>
      <c r="R99">
        <f t="shared" si="0"/>
        <v>5.0177500000000035E-2</v>
      </c>
      <c r="S99">
        <f t="shared" si="0"/>
        <v>3.4295000000000062E-2</v>
      </c>
      <c r="T99">
        <f t="shared" si="0"/>
        <v>0</v>
      </c>
      <c r="U99">
        <f t="shared" si="0"/>
        <v>4.7444999999999939E-2</v>
      </c>
      <c r="V99">
        <f t="shared" si="0"/>
        <v>7.6724999999999858E-3</v>
      </c>
      <c r="W99">
        <f t="shared" si="0"/>
        <v>1.5120000000000026E-2</v>
      </c>
      <c r="X99">
        <f t="shared" si="0"/>
        <v>3.5845000000000043E-2</v>
      </c>
      <c r="Y99">
        <f t="shared" si="0"/>
        <v>0</v>
      </c>
      <c r="Z99">
        <f t="shared" si="0"/>
        <v>9.7274999999999751E-2</v>
      </c>
      <c r="AA99">
        <f t="shared" si="0"/>
        <v>2.4999999999999967E-2</v>
      </c>
      <c r="AB99">
        <f t="shared" si="0"/>
        <v>0</v>
      </c>
      <c r="AC99">
        <f t="shared" si="0"/>
        <v>6.2472500000000042E-2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0.34895500000000024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6.3600000000000087E-2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10.4</v>
      </c>
      <c r="E3" s="197">
        <v>0</v>
      </c>
      <c r="F3" s="197">
        <v>9.7899999999999991</v>
      </c>
      <c r="G3" s="197">
        <v>5.65</v>
      </c>
      <c r="H3" s="197">
        <v>0</v>
      </c>
      <c r="I3" s="197">
        <v>11.83</v>
      </c>
      <c r="J3" s="197">
        <v>8.35</v>
      </c>
      <c r="K3" s="197">
        <v>2.61</v>
      </c>
      <c r="L3" s="197">
        <v>33.28</v>
      </c>
      <c r="M3" s="197">
        <v>0</v>
      </c>
      <c r="N3" s="197">
        <v>0</v>
      </c>
      <c r="O3" s="197">
        <v>1.61</v>
      </c>
      <c r="P3" s="197">
        <v>1.63</v>
      </c>
      <c r="Q3" s="197">
        <v>1.57</v>
      </c>
      <c r="R3" s="197">
        <v>3.88</v>
      </c>
      <c r="S3" s="197">
        <v>0.21</v>
      </c>
      <c r="T3" s="197">
        <v>0</v>
      </c>
      <c r="U3" s="197">
        <v>9.17</v>
      </c>
      <c r="V3" s="197">
        <v>5.27</v>
      </c>
      <c r="W3" s="197">
        <v>0.37</v>
      </c>
      <c r="X3" s="197">
        <v>0.8</v>
      </c>
      <c r="Y3" s="197">
        <v>0</v>
      </c>
      <c r="Z3" s="197">
        <v>7.36</v>
      </c>
      <c r="AA3" s="197">
        <v>8.4600000000000009</v>
      </c>
      <c r="AB3" s="197">
        <v>0</v>
      </c>
      <c r="AC3" s="197">
        <v>0.96</v>
      </c>
      <c r="AD3" s="197">
        <v>6.82</v>
      </c>
      <c r="AE3" s="197">
        <v>0</v>
      </c>
      <c r="AF3" s="197">
        <v>0</v>
      </c>
      <c r="AG3" s="197">
        <v>42.59</v>
      </c>
      <c r="AH3" s="197">
        <v>0</v>
      </c>
      <c r="AI3" s="197">
        <v>10.45</v>
      </c>
      <c r="AJ3" s="197">
        <v>0</v>
      </c>
      <c r="AK3" s="197">
        <v>9.01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1.38</v>
      </c>
      <c r="AT3" s="197">
        <v>1.53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10.4</v>
      </c>
      <c r="E4" s="197">
        <v>0</v>
      </c>
      <c r="F4" s="197">
        <v>9.7899999999999991</v>
      </c>
      <c r="G4" s="197">
        <v>5.65</v>
      </c>
      <c r="H4" s="197">
        <v>0</v>
      </c>
      <c r="I4" s="197">
        <v>11.83</v>
      </c>
      <c r="J4" s="197">
        <v>8.35</v>
      </c>
      <c r="K4" s="197">
        <v>2.61</v>
      </c>
      <c r="L4" s="197">
        <v>33.28</v>
      </c>
      <c r="M4" s="197">
        <v>0</v>
      </c>
      <c r="N4" s="197">
        <v>0</v>
      </c>
      <c r="O4" s="197">
        <v>1.61</v>
      </c>
      <c r="P4" s="197">
        <v>1.63</v>
      </c>
      <c r="Q4" s="197">
        <v>1.57</v>
      </c>
      <c r="R4" s="197">
        <v>5.93</v>
      </c>
      <c r="S4" s="197">
        <v>0.21</v>
      </c>
      <c r="T4" s="197">
        <v>0</v>
      </c>
      <c r="U4" s="197">
        <v>9.17</v>
      </c>
      <c r="V4" s="197">
        <v>5.27</v>
      </c>
      <c r="W4" s="197">
        <v>0.37</v>
      </c>
      <c r="X4" s="197">
        <v>0.8</v>
      </c>
      <c r="Y4" s="197">
        <v>0</v>
      </c>
      <c r="Z4" s="197">
        <v>7.36</v>
      </c>
      <c r="AA4" s="197">
        <v>8.4600000000000009</v>
      </c>
      <c r="AB4" s="197">
        <v>0</v>
      </c>
      <c r="AC4" s="197">
        <v>0.96</v>
      </c>
      <c r="AD4" s="197">
        <v>6.82</v>
      </c>
      <c r="AE4" s="197">
        <v>0</v>
      </c>
      <c r="AF4" s="197">
        <v>0</v>
      </c>
      <c r="AG4" s="197">
        <v>42.59</v>
      </c>
      <c r="AH4" s="197">
        <v>0</v>
      </c>
      <c r="AI4" s="197">
        <v>10.45</v>
      </c>
      <c r="AJ4" s="197">
        <v>0</v>
      </c>
      <c r="AK4" s="197">
        <v>9.01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1.38</v>
      </c>
      <c r="AT4" s="197">
        <v>1.53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10.4</v>
      </c>
      <c r="E5" s="197">
        <v>0</v>
      </c>
      <c r="F5" s="197">
        <v>9.7899999999999991</v>
      </c>
      <c r="G5" s="197">
        <v>5.65</v>
      </c>
      <c r="H5" s="197">
        <v>0</v>
      </c>
      <c r="I5" s="197">
        <v>11.83</v>
      </c>
      <c r="J5" s="197">
        <v>8.35</v>
      </c>
      <c r="K5" s="197">
        <v>2.61</v>
      </c>
      <c r="L5" s="197">
        <v>33.28</v>
      </c>
      <c r="M5" s="197">
        <v>0</v>
      </c>
      <c r="N5" s="197">
        <v>0</v>
      </c>
      <c r="O5" s="197">
        <v>1.61</v>
      </c>
      <c r="P5" s="197">
        <v>1.63</v>
      </c>
      <c r="Q5" s="197">
        <v>1.57</v>
      </c>
      <c r="R5" s="197">
        <v>5.93</v>
      </c>
      <c r="S5" s="197">
        <v>0.21</v>
      </c>
      <c r="T5" s="197">
        <v>0</v>
      </c>
      <c r="U5" s="197">
        <v>9.17</v>
      </c>
      <c r="V5" s="197">
        <v>5.27</v>
      </c>
      <c r="W5" s="197">
        <v>0.37</v>
      </c>
      <c r="X5" s="197">
        <v>0.8</v>
      </c>
      <c r="Y5" s="197">
        <v>0</v>
      </c>
      <c r="Z5" s="197">
        <v>7.36</v>
      </c>
      <c r="AA5" s="197">
        <v>8.4600000000000009</v>
      </c>
      <c r="AB5" s="197">
        <v>0</v>
      </c>
      <c r="AC5" s="197">
        <v>0.96</v>
      </c>
      <c r="AD5" s="197">
        <v>6.82</v>
      </c>
      <c r="AE5" s="197">
        <v>0</v>
      </c>
      <c r="AF5" s="197">
        <v>0</v>
      </c>
      <c r="AG5" s="197">
        <v>42.59</v>
      </c>
      <c r="AH5" s="197">
        <v>0</v>
      </c>
      <c r="AI5" s="197">
        <v>10.45</v>
      </c>
      <c r="AJ5" s="197">
        <v>0</v>
      </c>
      <c r="AK5" s="197">
        <v>9.01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1.38</v>
      </c>
      <c r="AT5" s="197">
        <v>1.53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10.4</v>
      </c>
      <c r="E6" s="197">
        <v>0</v>
      </c>
      <c r="F6" s="197">
        <v>9.7899999999999991</v>
      </c>
      <c r="G6" s="197">
        <v>5.65</v>
      </c>
      <c r="H6" s="197">
        <v>0</v>
      </c>
      <c r="I6" s="197">
        <v>11.83</v>
      </c>
      <c r="J6" s="197">
        <v>8.35</v>
      </c>
      <c r="K6" s="197">
        <v>23.99</v>
      </c>
      <c r="L6" s="197">
        <v>33.28</v>
      </c>
      <c r="M6" s="197">
        <v>0</v>
      </c>
      <c r="N6" s="197">
        <v>0</v>
      </c>
      <c r="O6" s="197">
        <v>1.61</v>
      </c>
      <c r="P6" s="197">
        <v>1.63</v>
      </c>
      <c r="Q6" s="197">
        <v>1.57</v>
      </c>
      <c r="R6" s="197">
        <v>5.93</v>
      </c>
      <c r="S6" s="197">
        <v>0.21</v>
      </c>
      <c r="T6" s="197">
        <v>0</v>
      </c>
      <c r="U6" s="197">
        <v>9.17</v>
      </c>
      <c r="V6" s="197">
        <v>5.27</v>
      </c>
      <c r="W6" s="197">
        <v>0.37</v>
      </c>
      <c r="X6" s="197">
        <v>0.8</v>
      </c>
      <c r="Y6" s="197">
        <v>0</v>
      </c>
      <c r="Z6" s="197">
        <v>7.36</v>
      </c>
      <c r="AA6" s="197">
        <v>8.4600000000000009</v>
      </c>
      <c r="AB6" s="197">
        <v>0</v>
      </c>
      <c r="AC6" s="197">
        <v>0.96</v>
      </c>
      <c r="AD6" s="197">
        <v>6.82</v>
      </c>
      <c r="AE6" s="197">
        <v>0</v>
      </c>
      <c r="AF6" s="197">
        <v>0</v>
      </c>
      <c r="AG6" s="197">
        <v>42.59</v>
      </c>
      <c r="AH6" s="197">
        <v>0</v>
      </c>
      <c r="AI6" s="197">
        <v>10.45</v>
      </c>
      <c r="AJ6" s="197">
        <v>0</v>
      </c>
      <c r="AK6" s="197">
        <v>9.01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1.38</v>
      </c>
      <c r="AT6" s="197">
        <v>1.53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10.4</v>
      </c>
      <c r="E7" s="197">
        <v>0</v>
      </c>
      <c r="F7" s="197">
        <v>9.93</v>
      </c>
      <c r="G7" s="197">
        <v>5.65</v>
      </c>
      <c r="H7" s="197">
        <v>0</v>
      </c>
      <c r="I7" s="197">
        <v>11.83</v>
      </c>
      <c r="J7" s="197">
        <v>8.35</v>
      </c>
      <c r="K7" s="197">
        <v>23.99</v>
      </c>
      <c r="L7" s="197">
        <v>33.28</v>
      </c>
      <c r="M7" s="197">
        <v>0</v>
      </c>
      <c r="N7" s="197">
        <v>0</v>
      </c>
      <c r="O7" s="197">
        <v>1.61</v>
      </c>
      <c r="P7" s="197">
        <v>1.63</v>
      </c>
      <c r="Q7" s="197">
        <v>1.57</v>
      </c>
      <c r="R7" s="197">
        <v>5.93</v>
      </c>
      <c r="S7" s="197">
        <v>3.8</v>
      </c>
      <c r="T7" s="197">
        <v>0</v>
      </c>
      <c r="U7" s="197">
        <v>9.17</v>
      </c>
      <c r="V7" s="197">
        <v>5.27</v>
      </c>
      <c r="W7" s="197">
        <v>0.37</v>
      </c>
      <c r="X7" s="197">
        <v>0.8</v>
      </c>
      <c r="Y7" s="197">
        <v>0</v>
      </c>
      <c r="Z7" s="197">
        <v>7.36</v>
      </c>
      <c r="AA7" s="197">
        <v>8.4600000000000009</v>
      </c>
      <c r="AB7" s="197">
        <v>0</v>
      </c>
      <c r="AC7" s="197">
        <v>0.96</v>
      </c>
      <c r="AD7" s="197">
        <v>6.82</v>
      </c>
      <c r="AE7" s="197">
        <v>0</v>
      </c>
      <c r="AF7" s="197">
        <v>0</v>
      </c>
      <c r="AG7" s="197">
        <v>42.59</v>
      </c>
      <c r="AH7" s="197">
        <v>0</v>
      </c>
      <c r="AI7" s="197">
        <v>10.45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1.38</v>
      </c>
      <c r="AT7" s="197">
        <v>1.53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10.4</v>
      </c>
      <c r="E8" s="197">
        <v>0</v>
      </c>
      <c r="F8" s="197">
        <v>9.93</v>
      </c>
      <c r="G8" s="197">
        <v>5.65</v>
      </c>
      <c r="H8" s="197">
        <v>0</v>
      </c>
      <c r="I8" s="197">
        <v>11.83</v>
      </c>
      <c r="J8" s="197">
        <v>8.35</v>
      </c>
      <c r="K8" s="197">
        <v>23.99</v>
      </c>
      <c r="L8" s="197">
        <v>33.28</v>
      </c>
      <c r="M8" s="197">
        <v>0</v>
      </c>
      <c r="N8" s="197">
        <v>0</v>
      </c>
      <c r="O8" s="197">
        <v>1.61</v>
      </c>
      <c r="P8" s="197">
        <v>1.63</v>
      </c>
      <c r="Q8" s="197">
        <v>1.57</v>
      </c>
      <c r="R8" s="197">
        <v>5.93</v>
      </c>
      <c r="S8" s="197">
        <v>3.8</v>
      </c>
      <c r="T8" s="197">
        <v>0</v>
      </c>
      <c r="U8" s="197">
        <v>9.17</v>
      </c>
      <c r="V8" s="197">
        <v>5.27</v>
      </c>
      <c r="W8" s="197">
        <v>0.37</v>
      </c>
      <c r="X8" s="197">
        <v>0.8</v>
      </c>
      <c r="Y8" s="197">
        <v>0</v>
      </c>
      <c r="Z8" s="197">
        <v>7.36</v>
      </c>
      <c r="AA8" s="197">
        <v>8.4600000000000009</v>
      </c>
      <c r="AB8" s="197">
        <v>0</v>
      </c>
      <c r="AC8" s="197">
        <v>0.96</v>
      </c>
      <c r="AD8" s="197">
        <v>6.82</v>
      </c>
      <c r="AE8" s="197">
        <v>0</v>
      </c>
      <c r="AF8" s="197">
        <v>0</v>
      </c>
      <c r="AG8" s="197">
        <v>42.59</v>
      </c>
      <c r="AH8" s="197">
        <v>0</v>
      </c>
      <c r="AI8" s="197">
        <v>10.45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1.38</v>
      </c>
      <c r="AT8" s="197">
        <v>1.53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10.4</v>
      </c>
      <c r="E9" s="197">
        <v>0</v>
      </c>
      <c r="F9" s="197">
        <v>9.93</v>
      </c>
      <c r="G9" s="197">
        <v>5.65</v>
      </c>
      <c r="H9" s="197">
        <v>0</v>
      </c>
      <c r="I9" s="197">
        <v>11.83</v>
      </c>
      <c r="J9" s="197">
        <v>8.35</v>
      </c>
      <c r="K9" s="197">
        <v>2.61</v>
      </c>
      <c r="L9" s="197">
        <v>33.28</v>
      </c>
      <c r="M9" s="197">
        <v>0</v>
      </c>
      <c r="N9" s="197">
        <v>0</v>
      </c>
      <c r="O9" s="197">
        <v>1.61</v>
      </c>
      <c r="P9" s="197">
        <v>1.63</v>
      </c>
      <c r="Q9" s="197">
        <v>1.57</v>
      </c>
      <c r="R9" s="197">
        <v>5.93</v>
      </c>
      <c r="S9" s="197">
        <v>3.8</v>
      </c>
      <c r="T9" s="197">
        <v>0</v>
      </c>
      <c r="U9" s="197">
        <v>9.17</v>
      </c>
      <c r="V9" s="197">
        <v>5.27</v>
      </c>
      <c r="W9" s="197">
        <v>0.37</v>
      </c>
      <c r="X9" s="197">
        <v>0.8</v>
      </c>
      <c r="Y9" s="197">
        <v>0</v>
      </c>
      <c r="Z9" s="197">
        <v>7.36</v>
      </c>
      <c r="AA9" s="197">
        <v>8.4600000000000009</v>
      </c>
      <c r="AB9" s="197">
        <v>0</v>
      </c>
      <c r="AC9" s="197">
        <v>0.96</v>
      </c>
      <c r="AD9" s="197">
        <v>6.82</v>
      </c>
      <c r="AE9" s="197">
        <v>0</v>
      </c>
      <c r="AF9" s="197">
        <v>0</v>
      </c>
      <c r="AG9" s="197">
        <v>42.59</v>
      </c>
      <c r="AH9" s="197">
        <v>0</v>
      </c>
      <c r="AI9" s="197">
        <v>10.45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1.38</v>
      </c>
      <c r="AT9" s="197">
        <v>1.53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10.4</v>
      </c>
      <c r="E10" s="197">
        <v>0</v>
      </c>
      <c r="F10" s="197">
        <v>9.93</v>
      </c>
      <c r="G10" s="197">
        <v>5.65</v>
      </c>
      <c r="H10" s="197">
        <v>0</v>
      </c>
      <c r="I10" s="197">
        <v>11.83</v>
      </c>
      <c r="J10" s="197">
        <v>8.35</v>
      </c>
      <c r="K10" s="197">
        <v>2.61</v>
      </c>
      <c r="L10" s="197">
        <v>33.28</v>
      </c>
      <c r="M10" s="197">
        <v>0</v>
      </c>
      <c r="N10" s="197">
        <v>0</v>
      </c>
      <c r="O10" s="197">
        <v>1.61</v>
      </c>
      <c r="P10" s="197">
        <v>1.63</v>
      </c>
      <c r="Q10" s="197">
        <v>1.57</v>
      </c>
      <c r="R10" s="197">
        <v>5.93</v>
      </c>
      <c r="S10" s="197">
        <v>3.8</v>
      </c>
      <c r="T10" s="197">
        <v>0</v>
      </c>
      <c r="U10" s="197">
        <v>9.17</v>
      </c>
      <c r="V10" s="197">
        <v>5.27</v>
      </c>
      <c r="W10" s="197">
        <v>0.37</v>
      </c>
      <c r="X10" s="197">
        <v>0.8</v>
      </c>
      <c r="Y10" s="197">
        <v>0</v>
      </c>
      <c r="Z10" s="197">
        <v>7.36</v>
      </c>
      <c r="AA10" s="197">
        <v>8.4600000000000009</v>
      </c>
      <c r="AB10" s="197">
        <v>0</v>
      </c>
      <c r="AC10" s="197">
        <v>0.96</v>
      </c>
      <c r="AD10" s="197">
        <v>6.82</v>
      </c>
      <c r="AE10" s="197">
        <v>0</v>
      </c>
      <c r="AF10" s="197">
        <v>0</v>
      </c>
      <c r="AG10" s="197">
        <v>42.59</v>
      </c>
      <c r="AH10" s="197">
        <v>0</v>
      </c>
      <c r="AI10" s="197">
        <v>10.45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1.38</v>
      </c>
      <c r="AT10" s="197">
        <v>1.53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10.4</v>
      </c>
      <c r="E11" s="197">
        <v>0</v>
      </c>
      <c r="F11" s="197">
        <v>9.93</v>
      </c>
      <c r="G11" s="197">
        <v>5.65</v>
      </c>
      <c r="H11" s="197">
        <v>0</v>
      </c>
      <c r="I11" s="197">
        <v>11.83</v>
      </c>
      <c r="J11" s="197">
        <v>8.35</v>
      </c>
      <c r="K11" s="197">
        <v>2.61</v>
      </c>
      <c r="L11" s="197">
        <v>33.28</v>
      </c>
      <c r="M11" s="197">
        <v>0</v>
      </c>
      <c r="N11" s="197">
        <v>0</v>
      </c>
      <c r="O11" s="197">
        <v>1.61</v>
      </c>
      <c r="P11" s="197">
        <v>1.63</v>
      </c>
      <c r="Q11" s="197">
        <v>1.57</v>
      </c>
      <c r="R11" s="197">
        <v>5.93</v>
      </c>
      <c r="S11" s="197">
        <v>3.8</v>
      </c>
      <c r="T11" s="197">
        <v>0</v>
      </c>
      <c r="U11" s="197">
        <v>9.17</v>
      </c>
      <c r="V11" s="197">
        <v>5.27</v>
      </c>
      <c r="W11" s="197">
        <v>0.37</v>
      </c>
      <c r="X11" s="197">
        <v>0.8</v>
      </c>
      <c r="Y11" s="197">
        <v>0</v>
      </c>
      <c r="Z11" s="197">
        <v>7.36</v>
      </c>
      <c r="AA11" s="197">
        <v>8.4600000000000009</v>
      </c>
      <c r="AB11" s="197">
        <v>0</v>
      </c>
      <c r="AC11" s="197">
        <v>0.96</v>
      </c>
      <c r="AD11" s="197">
        <v>6.82</v>
      </c>
      <c r="AE11" s="197">
        <v>0</v>
      </c>
      <c r="AF11" s="197">
        <v>0</v>
      </c>
      <c r="AG11" s="197">
        <v>42.59</v>
      </c>
      <c r="AH11" s="197">
        <v>0</v>
      </c>
      <c r="AI11" s="197">
        <v>10.45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1.38</v>
      </c>
      <c r="AT11" s="197">
        <v>1.53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10.4</v>
      </c>
      <c r="E12" s="197">
        <v>0</v>
      </c>
      <c r="F12" s="197">
        <v>9.93</v>
      </c>
      <c r="G12" s="197">
        <v>5.65</v>
      </c>
      <c r="H12" s="197">
        <v>0</v>
      </c>
      <c r="I12" s="197">
        <v>11.83</v>
      </c>
      <c r="J12" s="197">
        <v>8.35</v>
      </c>
      <c r="K12" s="197">
        <v>2.61</v>
      </c>
      <c r="L12" s="197">
        <v>33.28</v>
      </c>
      <c r="M12" s="197">
        <v>0</v>
      </c>
      <c r="N12" s="197">
        <v>0</v>
      </c>
      <c r="O12" s="197">
        <v>1.61</v>
      </c>
      <c r="P12" s="197">
        <v>1.63</v>
      </c>
      <c r="Q12" s="197">
        <v>1.57</v>
      </c>
      <c r="R12" s="197">
        <v>5.93</v>
      </c>
      <c r="S12" s="197">
        <v>3.8</v>
      </c>
      <c r="T12" s="197">
        <v>0</v>
      </c>
      <c r="U12" s="197">
        <v>9.17</v>
      </c>
      <c r="V12" s="197">
        <v>5.27</v>
      </c>
      <c r="W12" s="197">
        <v>0.37</v>
      </c>
      <c r="X12" s="197">
        <v>0.8</v>
      </c>
      <c r="Y12" s="197">
        <v>0</v>
      </c>
      <c r="Z12" s="197">
        <v>7.36</v>
      </c>
      <c r="AA12" s="197">
        <v>8.4600000000000009</v>
      </c>
      <c r="AB12" s="197">
        <v>0</v>
      </c>
      <c r="AC12" s="197">
        <v>0.96</v>
      </c>
      <c r="AD12" s="197">
        <v>6.82</v>
      </c>
      <c r="AE12" s="197">
        <v>0</v>
      </c>
      <c r="AF12" s="197">
        <v>0</v>
      </c>
      <c r="AG12" s="197">
        <v>42.59</v>
      </c>
      <c r="AH12" s="197">
        <v>0</v>
      </c>
      <c r="AI12" s="197">
        <v>10.45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1.38</v>
      </c>
      <c r="AT12" s="197">
        <v>1.53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10.4</v>
      </c>
      <c r="E13" s="197">
        <v>0</v>
      </c>
      <c r="F13" s="197">
        <v>9.93</v>
      </c>
      <c r="G13" s="197">
        <v>5.65</v>
      </c>
      <c r="H13" s="197">
        <v>0</v>
      </c>
      <c r="I13" s="197">
        <v>11.83</v>
      </c>
      <c r="J13" s="197">
        <v>8.35</v>
      </c>
      <c r="K13" s="197">
        <v>23.99</v>
      </c>
      <c r="L13" s="197">
        <v>33.28</v>
      </c>
      <c r="M13" s="197">
        <v>0</v>
      </c>
      <c r="N13" s="197">
        <v>0</v>
      </c>
      <c r="O13" s="197">
        <v>1.61</v>
      </c>
      <c r="P13" s="197">
        <v>1.63</v>
      </c>
      <c r="Q13" s="197">
        <v>1.57</v>
      </c>
      <c r="R13" s="197">
        <v>6.09</v>
      </c>
      <c r="S13" s="197">
        <v>3.8</v>
      </c>
      <c r="T13" s="197">
        <v>0</v>
      </c>
      <c r="U13" s="197">
        <v>9.3000000000000007</v>
      </c>
      <c r="V13" s="197">
        <v>5.27</v>
      </c>
      <c r="W13" s="197">
        <v>0.37</v>
      </c>
      <c r="X13" s="197">
        <v>5.76</v>
      </c>
      <c r="Y13" s="197">
        <v>0</v>
      </c>
      <c r="Z13" s="197">
        <v>19.34</v>
      </c>
      <c r="AA13" s="197">
        <v>10.09</v>
      </c>
      <c r="AB13" s="197">
        <v>0</v>
      </c>
      <c r="AC13" s="197">
        <v>0.96</v>
      </c>
      <c r="AD13" s="197">
        <v>6.82</v>
      </c>
      <c r="AE13" s="197">
        <v>0</v>
      </c>
      <c r="AF13" s="197">
        <v>0</v>
      </c>
      <c r="AG13" s="197">
        <v>42.59</v>
      </c>
      <c r="AH13" s="197">
        <v>0</v>
      </c>
      <c r="AI13" s="197">
        <v>10.45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1.38</v>
      </c>
      <c r="AT13" s="197">
        <v>1.53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10.4</v>
      </c>
      <c r="E14" s="197">
        <v>0</v>
      </c>
      <c r="F14" s="197">
        <v>9.93</v>
      </c>
      <c r="G14" s="197">
        <v>5.65</v>
      </c>
      <c r="H14" s="197">
        <v>0</v>
      </c>
      <c r="I14" s="197">
        <v>11.83</v>
      </c>
      <c r="J14" s="197">
        <v>8.35</v>
      </c>
      <c r="K14" s="197">
        <v>23.99</v>
      </c>
      <c r="L14" s="197">
        <v>33.28</v>
      </c>
      <c r="M14" s="197">
        <v>0</v>
      </c>
      <c r="N14" s="197">
        <v>0</v>
      </c>
      <c r="O14" s="197">
        <v>1.61</v>
      </c>
      <c r="P14" s="197">
        <v>1.63</v>
      </c>
      <c r="Q14" s="197">
        <v>1.57</v>
      </c>
      <c r="R14" s="197">
        <v>5.93</v>
      </c>
      <c r="S14" s="197">
        <v>3.8</v>
      </c>
      <c r="T14" s="197">
        <v>0</v>
      </c>
      <c r="U14" s="197">
        <v>9.3000000000000007</v>
      </c>
      <c r="V14" s="197">
        <v>5.27</v>
      </c>
      <c r="W14" s="197">
        <v>0.37</v>
      </c>
      <c r="X14" s="197">
        <v>0.8</v>
      </c>
      <c r="Y14" s="197">
        <v>0</v>
      </c>
      <c r="Z14" s="197">
        <v>19.34</v>
      </c>
      <c r="AA14" s="197">
        <v>10.09</v>
      </c>
      <c r="AB14" s="197">
        <v>0</v>
      </c>
      <c r="AC14" s="197">
        <v>0.96</v>
      </c>
      <c r="AD14" s="197">
        <v>6.82</v>
      </c>
      <c r="AE14" s="197">
        <v>0</v>
      </c>
      <c r="AF14" s="197">
        <v>0</v>
      </c>
      <c r="AG14" s="197">
        <v>42.59</v>
      </c>
      <c r="AH14" s="197">
        <v>0</v>
      </c>
      <c r="AI14" s="197">
        <v>10.45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1.38</v>
      </c>
      <c r="AT14" s="197">
        <v>1.53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10.4</v>
      </c>
      <c r="E15" s="197">
        <v>0</v>
      </c>
      <c r="F15" s="197">
        <v>9.93</v>
      </c>
      <c r="G15" s="197">
        <v>5.65</v>
      </c>
      <c r="H15" s="197">
        <v>0</v>
      </c>
      <c r="I15" s="197">
        <v>11.83</v>
      </c>
      <c r="J15" s="197">
        <v>8.35</v>
      </c>
      <c r="K15" s="197">
        <v>43.69</v>
      </c>
      <c r="L15" s="197">
        <v>33.28</v>
      </c>
      <c r="M15" s="197">
        <v>0</v>
      </c>
      <c r="N15" s="197">
        <v>0</v>
      </c>
      <c r="O15" s="197">
        <v>1.61</v>
      </c>
      <c r="P15" s="197">
        <v>1.63</v>
      </c>
      <c r="Q15" s="197">
        <v>1.57</v>
      </c>
      <c r="R15" s="197">
        <v>5.93</v>
      </c>
      <c r="S15" s="197">
        <v>3.8</v>
      </c>
      <c r="T15" s="197">
        <v>0</v>
      </c>
      <c r="U15" s="197">
        <v>9.3000000000000007</v>
      </c>
      <c r="V15" s="197">
        <v>5.27</v>
      </c>
      <c r="W15" s="197">
        <v>0.37</v>
      </c>
      <c r="X15" s="197">
        <v>0.8</v>
      </c>
      <c r="Y15" s="197">
        <v>0</v>
      </c>
      <c r="Z15" s="197">
        <v>7.36</v>
      </c>
      <c r="AA15" s="197">
        <v>8.4600000000000009</v>
      </c>
      <c r="AB15" s="197">
        <v>0</v>
      </c>
      <c r="AC15" s="197">
        <v>0.96</v>
      </c>
      <c r="AD15" s="197">
        <v>6.82</v>
      </c>
      <c r="AE15" s="197">
        <v>0</v>
      </c>
      <c r="AF15" s="197">
        <v>0</v>
      </c>
      <c r="AG15" s="197">
        <v>42.59</v>
      </c>
      <c r="AH15" s="197">
        <v>0</v>
      </c>
      <c r="AI15" s="197">
        <v>10.45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1.38</v>
      </c>
      <c r="AT15" s="197">
        <v>1.53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10.4</v>
      </c>
      <c r="E16" s="197">
        <v>0</v>
      </c>
      <c r="F16" s="197">
        <v>9.93</v>
      </c>
      <c r="G16" s="197">
        <v>5.65</v>
      </c>
      <c r="H16" s="197">
        <v>0</v>
      </c>
      <c r="I16" s="197">
        <v>11.83</v>
      </c>
      <c r="J16" s="197">
        <v>8.35</v>
      </c>
      <c r="K16" s="197">
        <v>44.58</v>
      </c>
      <c r="L16" s="197">
        <v>33.28</v>
      </c>
      <c r="M16" s="197">
        <v>0</v>
      </c>
      <c r="N16" s="197">
        <v>0</v>
      </c>
      <c r="O16" s="197">
        <v>1.61</v>
      </c>
      <c r="P16" s="197">
        <v>1.63</v>
      </c>
      <c r="Q16" s="197">
        <v>1.57</v>
      </c>
      <c r="R16" s="197">
        <v>5.93</v>
      </c>
      <c r="S16" s="197">
        <v>3.8</v>
      </c>
      <c r="T16" s="197">
        <v>0</v>
      </c>
      <c r="U16" s="197">
        <v>9.3000000000000007</v>
      </c>
      <c r="V16" s="197">
        <v>5.27</v>
      </c>
      <c r="W16" s="197">
        <v>0.37</v>
      </c>
      <c r="X16" s="197">
        <v>0.8</v>
      </c>
      <c r="Y16" s="197">
        <v>0</v>
      </c>
      <c r="Z16" s="197">
        <v>7.36</v>
      </c>
      <c r="AA16" s="197">
        <v>8.4600000000000009</v>
      </c>
      <c r="AB16" s="197">
        <v>0</v>
      </c>
      <c r="AC16" s="197">
        <v>0.96</v>
      </c>
      <c r="AD16" s="197">
        <v>6.82</v>
      </c>
      <c r="AE16" s="197">
        <v>0</v>
      </c>
      <c r="AF16" s="197">
        <v>0</v>
      </c>
      <c r="AG16" s="197">
        <v>42.59</v>
      </c>
      <c r="AH16" s="197">
        <v>0</v>
      </c>
      <c r="AI16" s="197">
        <v>10.45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1.38</v>
      </c>
      <c r="AT16" s="197">
        <v>1.53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10.4</v>
      </c>
      <c r="E17" s="197">
        <v>0</v>
      </c>
      <c r="F17" s="197">
        <v>9.93</v>
      </c>
      <c r="G17" s="197">
        <v>5.65</v>
      </c>
      <c r="H17" s="197">
        <v>0</v>
      </c>
      <c r="I17" s="197">
        <v>11.83</v>
      </c>
      <c r="J17" s="197">
        <v>8.35</v>
      </c>
      <c r="K17" s="197">
        <v>23.99</v>
      </c>
      <c r="L17" s="197">
        <v>33.28</v>
      </c>
      <c r="M17" s="197">
        <v>0</v>
      </c>
      <c r="N17" s="197">
        <v>0</v>
      </c>
      <c r="O17" s="197">
        <v>1.61</v>
      </c>
      <c r="P17" s="197">
        <v>1.63</v>
      </c>
      <c r="Q17" s="197">
        <v>1.57</v>
      </c>
      <c r="R17" s="197">
        <v>5.93</v>
      </c>
      <c r="S17" s="197">
        <v>3.8</v>
      </c>
      <c r="T17" s="197">
        <v>0</v>
      </c>
      <c r="U17" s="197">
        <v>9.3000000000000007</v>
      </c>
      <c r="V17" s="197">
        <v>5.27</v>
      </c>
      <c r="W17" s="197">
        <v>0.37</v>
      </c>
      <c r="X17" s="197">
        <v>0.8</v>
      </c>
      <c r="Y17" s="197">
        <v>0</v>
      </c>
      <c r="Z17" s="197">
        <v>7.36</v>
      </c>
      <c r="AA17" s="197">
        <v>8.4600000000000009</v>
      </c>
      <c r="AB17" s="197">
        <v>0</v>
      </c>
      <c r="AC17" s="197">
        <v>0.96</v>
      </c>
      <c r="AD17" s="197">
        <v>6.82</v>
      </c>
      <c r="AE17" s="197">
        <v>0</v>
      </c>
      <c r="AF17" s="197">
        <v>0</v>
      </c>
      <c r="AG17" s="197">
        <v>42.59</v>
      </c>
      <c r="AH17" s="197">
        <v>0</v>
      </c>
      <c r="AI17" s="197">
        <v>10.45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1.38</v>
      </c>
      <c r="AT17" s="197">
        <v>1.53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10.4</v>
      </c>
      <c r="E18" s="197">
        <v>0</v>
      </c>
      <c r="F18" s="197">
        <v>9.93</v>
      </c>
      <c r="G18" s="197">
        <v>5.65</v>
      </c>
      <c r="H18" s="197">
        <v>0</v>
      </c>
      <c r="I18" s="197">
        <v>11.83</v>
      </c>
      <c r="J18" s="197">
        <v>8.35</v>
      </c>
      <c r="K18" s="197">
        <v>43.07</v>
      </c>
      <c r="L18" s="197">
        <v>33.28</v>
      </c>
      <c r="M18" s="197">
        <v>0</v>
      </c>
      <c r="N18" s="197">
        <v>0</v>
      </c>
      <c r="O18" s="197">
        <v>1.61</v>
      </c>
      <c r="P18" s="197">
        <v>1.63</v>
      </c>
      <c r="Q18" s="197">
        <v>1.57</v>
      </c>
      <c r="R18" s="197">
        <v>5.93</v>
      </c>
      <c r="S18" s="197">
        <v>3.8</v>
      </c>
      <c r="T18" s="197">
        <v>0</v>
      </c>
      <c r="U18" s="197">
        <v>9.3000000000000007</v>
      </c>
      <c r="V18" s="197">
        <v>5.27</v>
      </c>
      <c r="W18" s="197">
        <v>0.37</v>
      </c>
      <c r="X18" s="197">
        <v>0.8</v>
      </c>
      <c r="Y18" s="197">
        <v>0</v>
      </c>
      <c r="Z18" s="197">
        <v>7.36</v>
      </c>
      <c r="AA18" s="197">
        <v>8.4600000000000009</v>
      </c>
      <c r="AB18" s="197">
        <v>0</v>
      </c>
      <c r="AC18" s="197">
        <v>0.96</v>
      </c>
      <c r="AD18" s="197">
        <v>6.82</v>
      </c>
      <c r="AE18" s="197">
        <v>0</v>
      </c>
      <c r="AF18" s="197">
        <v>0</v>
      </c>
      <c r="AG18" s="197">
        <v>42.59</v>
      </c>
      <c r="AH18" s="197">
        <v>0</v>
      </c>
      <c r="AI18" s="197">
        <v>10.45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1.38</v>
      </c>
      <c r="AT18" s="197">
        <v>1.53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10.4</v>
      </c>
      <c r="E19" s="197">
        <v>0</v>
      </c>
      <c r="F19" s="197">
        <v>9.93</v>
      </c>
      <c r="G19" s="197">
        <v>5.65</v>
      </c>
      <c r="H19" s="197">
        <v>0</v>
      </c>
      <c r="I19" s="197">
        <v>11.83</v>
      </c>
      <c r="J19" s="197">
        <v>8.35</v>
      </c>
      <c r="K19" s="197">
        <v>44.58</v>
      </c>
      <c r="L19" s="197">
        <v>33.28</v>
      </c>
      <c r="M19" s="197">
        <v>0</v>
      </c>
      <c r="N19" s="197">
        <v>0</v>
      </c>
      <c r="O19" s="197">
        <v>1.61</v>
      </c>
      <c r="P19" s="197">
        <v>1.63</v>
      </c>
      <c r="Q19" s="197">
        <v>1.57</v>
      </c>
      <c r="R19" s="197">
        <v>5.93</v>
      </c>
      <c r="S19" s="197">
        <v>3.8</v>
      </c>
      <c r="T19" s="197">
        <v>0</v>
      </c>
      <c r="U19" s="197">
        <v>9.3000000000000007</v>
      </c>
      <c r="V19" s="197">
        <v>5.27</v>
      </c>
      <c r="W19" s="197">
        <v>0.37</v>
      </c>
      <c r="X19" s="197">
        <v>0.8</v>
      </c>
      <c r="Y19" s="197">
        <v>0</v>
      </c>
      <c r="Z19" s="197">
        <v>7.36</v>
      </c>
      <c r="AA19" s="197">
        <v>8.4600000000000009</v>
      </c>
      <c r="AB19" s="197">
        <v>0</v>
      </c>
      <c r="AC19" s="197">
        <v>0.96</v>
      </c>
      <c r="AD19" s="197">
        <v>6.82</v>
      </c>
      <c r="AE19" s="197">
        <v>0</v>
      </c>
      <c r="AF19" s="197">
        <v>0</v>
      </c>
      <c r="AG19" s="197">
        <v>42.59</v>
      </c>
      <c r="AH19" s="197">
        <v>0</v>
      </c>
      <c r="AI19" s="197">
        <v>10.45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1.38</v>
      </c>
      <c r="AT19" s="197">
        <v>1.53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10.4</v>
      </c>
      <c r="E20" s="197">
        <v>0</v>
      </c>
      <c r="F20" s="197">
        <v>9.93</v>
      </c>
      <c r="G20" s="197">
        <v>5.65</v>
      </c>
      <c r="H20" s="197">
        <v>0</v>
      </c>
      <c r="I20" s="197">
        <v>11.83</v>
      </c>
      <c r="J20" s="197">
        <v>8.35</v>
      </c>
      <c r="K20" s="197">
        <v>44.58</v>
      </c>
      <c r="L20" s="197">
        <v>33.28</v>
      </c>
      <c r="M20" s="197">
        <v>0</v>
      </c>
      <c r="N20" s="197">
        <v>0</v>
      </c>
      <c r="O20" s="197">
        <v>1.61</v>
      </c>
      <c r="P20" s="197">
        <v>1.63</v>
      </c>
      <c r="Q20" s="197">
        <v>1.57</v>
      </c>
      <c r="R20" s="197">
        <v>5.93</v>
      </c>
      <c r="S20" s="197">
        <v>3.8</v>
      </c>
      <c r="T20" s="197">
        <v>0</v>
      </c>
      <c r="U20" s="197">
        <v>9.3000000000000007</v>
      </c>
      <c r="V20" s="197">
        <v>5.27</v>
      </c>
      <c r="W20" s="197">
        <v>6.65</v>
      </c>
      <c r="X20" s="197">
        <v>0.8</v>
      </c>
      <c r="Y20" s="197">
        <v>0</v>
      </c>
      <c r="Z20" s="197">
        <v>30.37</v>
      </c>
      <c r="AA20" s="197">
        <v>8.4600000000000009</v>
      </c>
      <c r="AB20" s="197">
        <v>0</v>
      </c>
      <c r="AC20" s="197">
        <v>0.96</v>
      </c>
      <c r="AD20" s="197">
        <v>6.82</v>
      </c>
      <c r="AE20" s="197">
        <v>0</v>
      </c>
      <c r="AF20" s="197">
        <v>0</v>
      </c>
      <c r="AG20" s="197">
        <v>42.59</v>
      </c>
      <c r="AH20" s="197">
        <v>0</v>
      </c>
      <c r="AI20" s="197">
        <v>10.45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1.38</v>
      </c>
      <c r="AT20" s="197">
        <v>1.53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10.4</v>
      </c>
      <c r="E21" s="197">
        <v>0</v>
      </c>
      <c r="F21" s="197">
        <v>9.93</v>
      </c>
      <c r="G21" s="197">
        <v>5.65</v>
      </c>
      <c r="H21" s="197">
        <v>0</v>
      </c>
      <c r="I21" s="197">
        <v>11.83</v>
      </c>
      <c r="J21" s="197">
        <v>8.35</v>
      </c>
      <c r="K21" s="197">
        <v>44.58</v>
      </c>
      <c r="L21" s="197">
        <v>33.28</v>
      </c>
      <c r="M21" s="197">
        <v>0</v>
      </c>
      <c r="N21" s="197">
        <v>0</v>
      </c>
      <c r="O21" s="197">
        <v>1.61</v>
      </c>
      <c r="P21" s="197">
        <v>1.63</v>
      </c>
      <c r="Q21" s="197">
        <v>1.57</v>
      </c>
      <c r="R21" s="197">
        <v>5.93</v>
      </c>
      <c r="S21" s="197">
        <v>3.8</v>
      </c>
      <c r="T21" s="197">
        <v>0</v>
      </c>
      <c r="U21" s="197">
        <v>9.3000000000000007</v>
      </c>
      <c r="V21" s="197">
        <v>5.27</v>
      </c>
      <c r="W21" s="197">
        <v>6.65</v>
      </c>
      <c r="X21" s="197">
        <v>0.8</v>
      </c>
      <c r="Y21" s="197">
        <v>0</v>
      </c>
      <c r="Z21" s="197">
        <v>30.37</v>
      </c>
      <c r="AA21" s="197">
        <v>8.4600000000000009</v>
      </c>
      <c r="AB21" s="197">
        <v>0</v>
      </c>
      <c r="AC21" s="197">
        <v>0.96</v>
      </c>
      <c r="AD21" s="197">
        <v>6.82</v>
      </c>
      <c r="AE21" s="197">
        <v>0</v>
      </c>
      <c r="AF21" s="197">
        <v>0</v>
      </c>
      <c r="AG21" s="197">
        <v>42.59</v>
      </c>
      <c r="AH21" s="197">
        <v>0</v>
      </c>
      <c r="AI21" s="197">
        <v>10.45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1.38</v>
      </c>
      <c r="AT21" s="197">
        <v>1.53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10.4</v>
      </c>
      <c r="E22" s="197">
        <v>0</v>
      </c>
      <c r="F22" s="197">
        <v>9.93</v>
      </c>
      <c r="G22" s="197">
        <v>5.65</v>
      </c>
      <c r="H22" s="197">
        <v>0</v>
      </c>
      <c r="I22" s="197">
        <v>11.83</v>
      </c>
      <c r="J22" s="197">
        <v>8.35</v>
      </c>
      <c r="K22" s="197">
        <v>44.58</v>
      </c>
      <c r="L22" s="197">
        <v>33.28</v>
      </c>
      <c r="M22" s="197">
        <v>0</v>
      </c>
      <c r="N22" s="197">
        <v>0</v>
      </c>
      <c r="O22" s="197">
        <v>1.61</v>
      </c>
      <c r="P22" s="197">
        <v>1.63</v>
      </c>
      <c r="Q22" s="197">
        <v>1.57</v>
      </c>
      <c r="R22" s="197">
        <v>5.93</v>
      </c>
      <c r="S22" s="197">
        <v>3.8</v>
      </c>
      <c r="T22" s="197">
        <v>0</v>
      </c>
      <c r="U22" s="197">
        <v>9.3000000000000007</v>
      </c>
      <c r="V22" s="197">
        <v>5.27</v>
      </c>
      <c r="W22" s="197">
        <v>6.65</v>
      </c>
      <c r="X22" s="197">
        <v>0.8</v>
      </c>
      <c r="Y22" s="197">
        <v>0</v>
      </c>
      <c r="Z22" s="197">
        <v>30.37</v>
      </c>
      <c r="AA22" s="197">
        <v>8.4600000000000009</v>
      </c>
      <c r="AB22" s="197">
        <v>0</v>
      </c>
      <c r="AC22" s="197">
        <v>0.96</v>
      </c>
      <c r="AD22" s="197">
        <v>6.82</v>
      </c>
      <c r="AE22" s="197">
        <v>0</v>
      </c>
      <c r="AF22" s="197">
        <v>0</v>
      </c>
      <c r="AG22" s="197">
        <v>42.59</v>
      </c>
      <c r="AH22" s="197">
        <v>0</v>
      </c>
      <c r="AI22" s="197">
        <v>10.45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1.38</v>
      </c>
      <c r="AT22" s="197">
        <v>1.53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10.4</v>
      </c>
      <c r="E23" s="197">
        <v>0</v>
      </c>
      <c r="F23" s="197">
        <v>9.93</v>
      </c>
      <c r="G23" s="197">
        <v>5.65</v>
      </c>
      <c r="H23" s="197">
        <v>0</v>
      </c>
      <c r="I23" s="197">
        <v>11.83</v>
      </c>
      <c r="J23" s="197">
        <v>8.35</v>
      </c>
      <c r="K23" s="197">
        <v>44.58</v>
      </c>
      <c r="L23" s="197">
        <v>33.28</v>
      </c>
      <c r="M23" s="197">
        <v>0</v>
      </c>
      <c r="N23" s="197">
        <v>0</v>
      </c>
      <c r="O23" s="197">
        <v>1.61</v>
      </c>
      <c r="P23" s="197">
        <v>1.63</v>
      </c>
      <c r="Q23" s="197">
        <v>1.57</v>
      </c>
      <c r="R23" s="197">
        <v>5.93</v>
      </c>
      <c r="S23" s="197">
        <v>3.8</v>
      </c>
      <c r="T23" s="197">
        <v>0</v>
      </c>
      <c r="U23" s="197">
        <v>9.3000000000000007</v>
      </c>
      <c r="V23" s="197">
        <v>0.17</v>
      </c>
      <c r="W23" s="197">
        <v>0.37</v>
      </c>
      <c r="X23" s="197">
        <v>0.8</v>
      </c>
      <c r="Y23" s="197">
        <v>0</v>
      </c>
      <c r="Z23" s="197">
        <v>7.36</v>
      </c>
      <c r="AA23" s="197">
        <v>0.49</v>
      </c>
      <c r="AB23" s="197">
        <v>0</v>
      </c>
      <c r="AC23" s="197">
        <v>0.96</v>
      </c>
      <c r="AD23" s="197">
        <v>6.82</v>
      </c>
      <c r="AE23" s="197">
        <v>0</v>
      </c>
      <c r="AF23" s="197">
        <v>0</v>
      </c>
      <c r="AG23" s="197">
        <v>42.59</v>
      </c>
      <c r="AH23" s="197">
        <v>0</v>
      </c>
      <c r="AI23" s="197">
        <v>10.45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1.38</v>
      </c>
      <c r="AT23" s="197">
        <v>1.53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10.4</v>
      </c>
      <c r="E24" s="197">
        <v>0</v>
      </c>
      <c r="F24" s="197">
        <v>9.93</v>
      </c>
      <c r="G24" s="197">
        <v>5.65</v>
      </c>
      <c r="H24" s="197">
        <v>0</v>
      </c>
      <c r="I24" s="197">
        <v>11.83</v>
      </c>
      <c r="J24" s="197">
        <v>8.35</v>
      </c>
      <c r="K24" s="197">
        <v>44.58</v>
      </c>
      <c r="L24" s="197">
        <v>33.28</v>
      </c>
      <c r="M24" s="197">
        <v>0</v>
      </c>
      <c r="N24" s="197">
        <v>0</v>
      </c>
      <c r="O24" s="197">
        <v>1.61</v>
      </c>
      <c r="P24" s="197">
        <v>1.63</v>
      </c>
      <c r="Q24" s="197">
        <v>1.57</v>
      </c>
      <c r="R24" s="197">
        <v>5.93</v>
      </c>
      <c r="S24" s="197">
        <v>3.8</v>
      </c>
      <c r="T24" s="197">
        <v>0</v>
      </c>
      <c r="U24" s="197">
        <v>9.3000000000000007</v>
      </c>
      <c r="V24" s="197">
        <v>0.17</v>
      </c>
      <c r="W24" s="197">
        <v>0.37</v>
      </c>
      <c r="X24" s="197">
        <v>0.8</v>
      </c>
      <c r="Y24" s="197">
        <v>0</v>
      </c>
      <c r="Z24" s="197">
        <v>7.36</v>
      </c>
      <c r="AA24" s="197">
        <v>0.49</v>
      </c>
      <c r="AB24" s="197">
        <v>0</v>
      </c>
      <c r="AC24" s="197">
        <v>0.96</v>
      </c>
      <c r="AD24" s="197">
        <v>6.82</v>
      </c>
      <c r="AE24" s="197">
        <v>0</v>
      </c>
      <c r="AF24" s="197">
        <v>0</v>
      </c>
      <c r="AG24" s="197">
        <v>42.59</v>
      </c>
      <c r="AH24" s="197">
        <v>0</v>
      </c>
      <c r="AI24" s="197">
        <v>10.45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1.38</v>
      </c>
      <c r="AT24" s="197">
        <v>1.53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10.4</v>
      </c>
      <c r="E25" s="197">
        <v>0</v>
      </c>
      <c r="F25" s="197">
        <v>9.93</v>
      </c>
      <c r="G25" s="197">
        <v>5.65</v>
      </c>
      <c r="H25" s="197">
        <v>0</v>
      </c>
      <c r="I25" s="197">
        <v>11.83</v>
      </c>
      <c r="J25" s="197">
        <v>8.35</v>
      </c>
      <c r="K25" s="197">
        <v>6.06</v>
      </c>
      <c r="L25" s="197">
        <v>33.28</v>
      </c>
      <c r="M25" s="197">
        <v>0</v>
      </c>
      <c r="N25" s="197">
        <v>3.3</v>
      </c>
      <c r="O25" s="197">
        <v>1.61</v>
      </c>
      <c r="P25" s="197">
        <v>1.63</v>
      </c>
      <c r="Q25" s="197">
        <v>1.57</v>
      </c>
      <c r="R25" s="197">
        <v>5.93</v>
      </c>
      <c r="S25" s="197">
        <v>3.8</v>
      </c>
      <c r="T25" s="197">
        <v>0</v>
      </c>
      <c r="U25" s="197">
        <v>9.3000000000000007</v>
      </c>
      <c r="V25" s="197">
        <v>0.17</v>
      </c>
      <c r="W25" s="197">
        <v>0.37</v>
      </c>
      <c r="X25" s="197">
        <v>0.8</v>
      </c>
      <c r="Y25" s="197">
        <v>0</v>
      </c>
      <c r="Z25" s="197">
        <v>7.36</v>
      </c>
      <c r="AA25" s="197">
        <v>0.49</v>
      </c>
      <c r="AB25" s="197">
        <v>0</v>
      </c>
      <c r="AC25" s="197">
        <v>0.96</v>
      </c>
      <c r="AD25" s="197">
        <v>6.82</v>
      </c>
      <c r="AE25" s="197">
        <v>0</v>
      </c>
      <c r="AF25" s="197">
        <v>0</v>
      </c>
      <c r="AG25" s="197">
        <v>42.59</v>
      </c>
      <c r="AH25" s="197">
        <v>0</v>
      </c>
      <c r="AI25" s="197">
        <v>10.45</v>
      </c>
      <c r="AJ25" s="197">
        <v>0</v>
      </c>
      <c r="AK25" s="197">
        <v>9.01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1.38</v>
      </c>
      <c r="AT25" s="197">
        <v>1.53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10.4</v>
      </c>
      <c r="E26" s="197">
        <v>0</v>
      </c>
      <c r="F26" s="197">
        <v>9.93</v>
      </c>
      <c r="G26" s="197">
        <v>5.65</v>
      </c>
      <c r="H26" s="197">
        <v>0</v>
      </c>
      <c r="I26" s="197">
        <v>11.83</v>
      </c>
      <c r="J26" s="197">
        <v>8.35</v>
      </c>
      <c r="K26" s="197">
        <v>2.61</v>
      </c>
      <c r="L26" s="197">
        <v>33.28</v>
      </c>
      <c r="M26" s="197">
        <v>0</v>
      </c>
      <c r="N26" s="197">
        <v>2.72</v>
      </c>
      <c r="O26" s="197">
        <v>1.61</v>
      </c>
      <c r="P26" s="197">
        <v>1.63</v>
      </c>
      <c r="Q26" s="197">
        <v>1.57</v>
      </c>
      <c r="R26" s="197">
        <v>5.93</v>
      </c>
      <c r="S26" s="197">
        <v>3.8</v>
      </c>
      <c r="T26" s="197">
        <v>0</v>
      </c>
      <c r="U26" s="197">
        <v>9.3000000000000007</v>
      </c>
      <c r="V26" s="197">
        <v>0.17</v>
      </c>
      <c r="W26" s="197">
        <v>0.37</v>
      </c>
      <c r="X26" s="197">
        <v>0.8</v>
      </c>
      <c r="Y26" s="197">
        <v>0</v>
      </c>
      <c r="Z26" s="197">
        <v>7.36</v>
      </c>
      <c r="AA26" s="197">
        <v>0.49</v>
      </c>
      <c r="AB26" s="197">
        <v>0</v>
      </c>
      <c r="AC26" s="197">
        <v>0.96</v>
      </c>
      <c r="AD26" s="197">
        <v>6.82</v>
      </c>
      <c r="AE26" s="197">
        <v>0</v>
      </c>
      <c r="AF26" s="197">
        <v>0</v>
      </c>
      <c r="AG26" s="197">
        <v>42.59</v>
      </c>
      <c r="AH26" s="197">
        <v>0</v>
      </c>
      <c r="AI26" s="197">
        <v>10.45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1.38</v>
      </c>
      <c r="AT26" s="197">
        <v>1.53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10.4</v>
      </c>
      <c r="E27" s="197">
        <v>0</v>
      </c>
      <c r="F27" s="197">
        <v>9.7899999999999991</v>
      </c>
      <c r="G27" s="197">
        <v>5.65</v>
      </c>
      <c r="H27" s="197">
        <v>0</v>
      </c>
      <c r="I27" s="197">
        <v>11.83</v>
      </c>
      <c r="J27" s="197">
        <v>8.35</v>
      </c>
      <c r="K27" s="197">
        <v>2.61</v>
      </c>
      <c r="L27" s="197">
        <v>33.28</v>
      </c>
      <c r="M27" s="197">
        <v>0</v>
      </c>
      <c r="N27" s="197">
        <v>9.6</v>
      </c>
      <c r="O27" s="197">
        <v>1.61</v>
      </c>
      <c r="P27" s="197">
        <v>1.63</v>
      </c>
      <c r="Q27" s="197">
        <v>1.57</v>
      </c>
      <c r="R27" s="197">
        <v>5.93</v>
      </c>
      <c r="S27" s="197">
        <v>3.8</v>
      </c>
      <c r="T27" s="197">
        <v>0</v>
      </c>
      <c r="U27" s="197">
        <v>9.3000000000000007</v>
      </c>
      <c r="V27" s="197">
        <v>0.17</v>
      </c>
      <c r="W27" s="197">
        <v>0.37</v>
      </c>
      <c r="X27" s="197">
        <v>0.8</v>
      </c>
      <c r="Y27" s="197">
        <v>0</v>
      </c>
      <c r="Z27" s="197">
        <v>7.36</v>
      </c>
      <c r="AA27" s="197">
        <v>0.49</v>
      </c>
      <c r="AB27" s="197">
        <v>0</v>
      </c>
      <c r="AC27" s="197">
        <v>0.96</v>
      </c>
      <c r="AD27" s="197">
        <v>6.82</v>
      </c>
      <c r="AE27" s="197">
        <v>0</v>
      </c>
      <c r="AF27" s="197">
        <v>0</v>
      </c>
      <c r="AG27" s="197">
        <v>42.59</v>
      </c>
      <c r="AH27" s="197">
        <v>0</v>
      </c>
      <c r="AI27" s="197">
        <v>10.45</v>
      </c>
      <c r="AJ27" s="197">
        <v>0</v>
      </c>
      <c r="AK27" s="197">
        <v>9.01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1.38</v>
      </c>
      <c r="AT27" s="197">
        <v>1.53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10.4</v>
      </c>
      <c r="E28" s="197">
        <v>0</v>
      </c>
      <c r="F28" s="197">
        <v>9.7899999999999991</v>
      </c>
      <c r="G28" s="197">
        <v>5.65</v>
      </c>
      <c r="H28" s="197">
        <v>0</v>
      </c>
      <c r="I28" s="197">
        <v>11.83</v>
      </c>
      <c r="J28" s="197">
        <v>8.35</v>
      </c>
      <c r="K28" s="197">
        <v>25.84</v>
      </c>
      <c r="L28" s="197">
        <v>33.28</v>
      </c>
      <c r="M28" s="197">
        <v>0</v>
      </c>
      <c r="N28" s="197">
        <v>11.2</v>
      </c>
      <c r="O28" s="197">
        <v>1.61</v>
      </c>
      <c r="P28" s="197">
        <v>1.63</v>
      </c>
      <c r="Q28" s="197">
        <v>1.57</v>
      </c>
      <c r="R28" s="197">
        <v>5.93</v>
      </c>
      <c r="S28" s="197">
        <v>3.8</v>
      </c>
      <c r="T28" s="197">
        <v>0</v>
      </c>
      <c r="U28" s="197">
        <v>9.3000000000000007</v>
      </c>
      <c r="V28" s="197">
        <v>0.17</v>
      </c>
      <c r="W28" s="197">
        <v>0.37</v>
      </c>
      <c r="X28" s="197">
        <v>0.8</v>
      </c>
      <c r="Y28" s="197">
        <v>0</v>
      </c>
      <c r="Z28" s="197">
        <v>7.36</v>
      </c>
      <c r="AA28" s="197">
        <v>0.49</v>
      </c>
      <c r="AB28" s="197">
        <v>0</v>
      </c>
      <c r="AC28" s="197">
        <v>0.96</v>
      </c>
      <c r="AD28" s="197">
        <v>6.82</v>
      </c>
      <c r="AE28" s="197">
        <v>0</v>
      </c>
      <c r="AF28" s="197">
        <v>0</v>
      </c>
      <c r="AG28" s="197">
        <v>42.59</v>
      </c>
      <c r="AH28" s="197">
        <v>0</v>
      </c>
      <c r="AI28" s="197">
        <v>10.45</v>
      </c>
      <c r="AJ28" s="197">
        <v>0</v>
      </c>
      <c r="AK28" s="197">
        <v>9.01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1.38</v>
      </c>
      <c r="AT28" s="197">
        <v>1.53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10.4</v>
      </c>
      <c r="E29" s="197">
        <v>0</v>
      </c>
      <c r="F29" s="197">
        <v>9.7899999999999991</v>
      </c>
      <c r="G29" s="197">
        <v>5.65</v>
      </c>
      <c r="H29" s="197">
        <v>0</v>
      </c>
      <c r="I29" s="197">
        <v>11.83</v>
      </c>
      <c r="J29" s="197">
        <v>8.35</v>
      </c>
      <c r="K29" s="197">
        <v>25.84</v>
      </c>
      <c r="L29" s="197">
        <v>33.28</v>
      </c>
      <c r="M29" s="197">
        <v>0</v>
      </c>
      <c r="N29" s="197">
        <v>0.56000000000000005</v>
      </c>
      <c r="O29" s="197">
        <v>1.61</v>
      </c>
      <c r="P29" s="197">
        <v>1.63</v>
      </c>
      <c r="Q29" s="197">
        <v>1.57</v>
      </c>
      <c r="R29" s="197">
        <v>5.93</v>
      </c>
      <c r="S29" s="197">
        <v>3.8</v>
      </c>
      <c r="T29" s="197">
        <v>0</v>
      </c>
      <c r="U29" s="197">
        <v>9.3000000000000007</v>
      </c>
      <c r="V29" s="197">
        <v>0.17</v>
      </c>
      <c r="W29" s="197">
        <v>0.37</v>
      </c>
      <c r="X29" s="197">
        <v>0.8</v>
      </c>
      <c r="Y29" s="197">
        <v>0</v>
      </c>
      <c r="Z29" s="197">
        <v>7.36</v>
      </c>
      <c r="AA29" s="197">
        <v>0.49</v>
      </c>
      <c r="AB29" s="197">
        <v>0</v>
      </c>
      <c r="AC29" s="197">
        <v>0.96</v>
      </c>
      <c r="AD29" s="197">
        <v>6.82</v>
      </c>
      <c r="AE29" s="197">
        <v>0</v>
      </c>
      <c r="AF29" s="197">
        <v>0</v>
      </c>
      <c r="AG29" s="197">
        <v>42.59</v>
      </c>
      <c r="AH29" s="197">
        <v>0</v>
      </c>
      <c r="AI29" s="197">
        <v>10.45</v>
      </c>
      <c r="AJ29" s="197">
        <v>0</v>
      </c>
      <c r="AK29" s="197">
        <v>9.01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1.38</v>
      </c>
      <c r="AT29" s="197">
        <v>1.53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10.4</v>
      </c>
      <c r="E30" s="197">
        <v>0</v>
      </c>
      <c r="F30" s="197">
        <v>9.7899999999999991</v>
      </c>
      <c r="G30" s="197">
        <v>5.65</v>
      </c>
      <c r="H30" s="197">
        <v>0</v>
      </c>
      <c r="I30" s="197">
        <v>11.83</v>
      </c>
      <c r="J30" s="197">
        <v>8.35</v>
      </c>
      <c r="K30" s="197">
        <v>25.84</v>
      </c>
      <c r="L30" s="197">
        <v>33.28</v>
      </c>
      <c r="M30" s="197">
        <v>0</v>
      </c>
      <c r="N30" s="197">
        <v>0.46</v>
      </c>
      <c r="O30" s="197">
        <v>1.61</v>
      </c>
      <c r="P30" s="197">
        <v>1.63</v>
      </c>
      <c r="Q30" s="197">
        <v>1.57</v>
      </c>
      <c r="R30" s="197">
        <v>5.93</v>
      </c>
      <c r="S30" s="197">
        <v>3.8</v>
      </c>
      <c r="T30" s="197">
        <v>0</v>
      </c>
      <c r="U30" s="197">
        <v>9.3000000000000007</v>
      </c>
      <c r="V30" s="197">
        <v>0.17</v>
      </c>
      <c r="W30" s="197">
        <v>0.37</v>
      </c>
      <c r="X30" s="197">
        <v>0.8</v>
      </c>
      <c r="Y30" s="197">
        <v>0</v>
      </c>
      <c r="Z30" s="197">
        <v>7.36</v>
      </c>
      <c r="AA30" s="197">
        <v>0.49</v>
      </c>
      <c r="AB30" s="197">
        <v>0</v>
      </c>
      <c r="AC30" s="197">
        <v>0.96</v>
      </c>
      <c r="AD30" s="197">
        <v>6.82</v>
      </c>
      <c r="AE30" s="197">
        <v>0</v>
      </c>
      <c r="AF30" s="197">
        <v>0</v>
      </c>
      <c r="AG30" s="197">
        <v>42.59</v>
      </c>
      <c r="AH30" s="197">
        <v>0</v>
      </c>
      <c r="AI30" s="197">
        <v>10.45</v>
      </c>
      <c r="AJ30" s="197">
        <v>0</v>
      </c>
      <c r="AK30" s="197">
        <v>9.01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1.38</v>
      </c>
      <c r="AT30" s="197">
        <v>1.53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10.4</v>
      </c>
      <c r="E31" s="197">
        <v>0</v>
      </c>
      <c r="F31" s="197">
        <v>9.7899999999999991</v>
      </c>
      <c r="G31" s="197">
        <v>5.65</v>
      </c>
      <c r="H31" s="197">
        <v>0</v>
      </c>
      <c r="I31" s="197">
        <v>11.83</v>
      </c>
      <c r="J31" s="197">
        <v>8.35</v>
      </c>
      <c r="K31" s="197">
        <v>25.84</v>
      </c>
      <c r="L31" s="197">
        <v>33.28</v>
      </c>
      <c r="M31" s="197">
        <v>0</v>
      </c>
      <c r="N31" s="197">
        <v>0.46</v>
      </c>
      <c r="O31" s="197">
        <v>1.61</v>
      </c>
      <c r="P31" s="197">
        <v>1.63</v>
      </c>
      <c r="Q31" s="197">
        <v>1.57</v>
      </c>
      <c r="R31" s="197">
        <v>5.93</v>
      </c>
      <c r="S31" s="197">
        <v>3.8</v>
      </c>
      <c r="T31" s="197">
        <v>0</v>
      </c>
      <c r="U31" s="197">
        <v>9.3000000000000007</v>
      </c>
      <c r="V31" s="197">
        <v>0.17</v>
      </c>
      <c r="W31" s="197">
        <v>0.37</v>
      </c>
      <c r="X31" s="197">
        <v>0.8</v>
      </c>
      <c r="Y31" s="197">
        <v>0</v>
      </c>
      <c r="Z31" s="197">
        <v>7.36</v>
      </c>
      <c r="AA31" s="197">
        <v>0.49</v>
      </c>
      <c r="AB31" s="197">
        <v>0</v>
      </c>
      <c r="AC31" s="197">
        <v>0.96</v>
      </c>
      <c r="AD31" s="197">
        <v>6.82</v>
      </c>
      <c r="AE31" s="197">
        <v>0</v>
      </c>
      <c r="AF31" s="197">
        <v>0</v>
      </c>
      <c r="AG31" s="197">
        <v>42.59</v>
      </c>
      <c r="AH31" s="197">
        <v>0</v>
      </c>
      <c r="AI31" s="197">
        <v>10.45</v>
      </c>
      <c r="AJ31" s="197">
        <v>0</v>
      </c>
      <c r="AK31" s="197">
        <v>9.01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1.38</v>
      </c>
      <c r="AT31" s="197">
        <v>1.53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10.4</v>
      </c>
      <c r="E32" s="197">
        <v>0</v>
      </c>
      <c r="F32" s="197">
        <v>9.7899999999999991</v>
      </c>
      <c r="G32" s="197">
        <v>5.65</v>
      </c>
      <c r="H32" s="197">
        <v>0</v>
      </c>
      <c r="I32" s="197">
        <v>11.83</v>
      </c>
      <c r="J32" s="197">
        <v>8.35</v>
      </c>
      <c r="K32" s="197">
        <v>2.61</v>
      </c>
      <c r="L32" s="197">
        <v>33.28</v>
      </c>
      <c r="M32" s="197">
        <v>0</v>
      </c>
      <c r="N32" s="197">
        <v>0.46</v>
      </c>
      <c r="O32" s="197">
        <v>1.61</v>
      </c>
      <c r="P32" s="197">
        <v>1.63</v>
      </c>
      <c r="Q32" s="197">
        <v>1.57</v>
      </c>
      <c r="R32" s="197">
        <v>5.93</v>
      </c>
      <c r="S32" s="197">
        <v>3.8</v>
      </c>
      <c r="T32" s="197">
        <v>0</v>
      </c>
      <c r="U32" s="197">
        <v>9.3000000000000007</v>
      </c>
      <c r="V32" s="197">
        <v>0.17</v>
      </c>
      <c r="W32" s="197">
        <v>0.37</v>
      </c>
      <c r="X32" s="197">
        <v>0.8</v>
      </c>
      <c r="Y32" s="197">
        <v>0</v>
      </c>
      <c r="Z32" s="197">
        <v>7.36</v>
      </c>
      <c r="AA32" s="197">
        <v>0.49</v>
      </c>
      <c r="AB32" s="197">
        <v>0</v>
      </c>
      <c r="AC32" s="197">
        <v>0.96</v>
      </c>
      <c r="AD32" s="197">
        <v>6.82</v>
      </c>
      <c r="AE32" s="197">
        <v>0</v>
      </c>
      <c r="AF32" s="197">
        <v>0</v>
      </c>
      <c r="AG32" s="197">
        <v>42.59</v>
      </c>
      <c r="AH32" s="197">
        <v>0</v>
      </c>
      <c r="AI32" s="197">
        <v>10.45</v>
      </c>
      <c r="AJ32" s="197">
        <v>0</v>
      </c>
      <c r="AK32" s="197">
        <v>9.01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1.38</v>
      </c>
      <c r="AT32" s="197">
        <v>1.53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10.4</v>
      </c>
      <c r="E33" s="197">
        <v>0</v>
      </c>
      <c r="F33" s="197">
        <v>9.7899999999999991</v>
      </c>
      <c r="G33" s="197">
        <v>5.65</v>
      </c>
      <c r="H33" s="197">
        <v>0</v>
      </c>
      <c r="I33" s="197">
        <v>11.28</v>
      </c>
      <c r="J33" s="197">
        <v>8.35</v>
      </c>
      <c r="K33" s="197">
        <v>2.61</v>
      </c>
      <c r="L33" s="197">
        <v>16.82</v>
      </c>
      <c r="M33" s="197">
        <v>0</v>
      </c>
      <c r="N33" s="197">
        <v>0.46</v>
      </c>
      <c r="O33" s="197">
        <v>1.61</v>
      </c>
      <c r="P33" s="197">
        <v>1.63</v>
      </c>
      <c r="Q33" s="197">
        <v>1.57</v>
      </c>
      <c r="R33" s="197">
        <v>5.93</v>
      </c>
      <c r="S33" s="197">
        <v>3.8</v>
      </c>
      <c r="T33" s="197">
        <v>0</v>
      </c>
      <c r="U33" s="197">
        <v>9.3000000000000007</v>
      </c>
      <c r="V33" s="197">
        <v>0.17</v>
      </c>
      <c r="W33" s="197">
        <v>0.37</v>
      </c>
      <c r="X33" s="197">
        <v>0.8</v>
      </c>
      <c r="Y33" s="197">
        <v>0</v>
      </c>
      <c r="Z33" s="197">
        <v>7.36</v>
      </c>
      <c r="AA33" s="197">
        <v>0.49</v>
      </c>
      <c r="AB33" s="197">
        <v>0</v>
      </c>
      <c r="AC33" s="197">
        <v>0.96</v>
      </c>
      <c r="AD33" s="197">
        <v>6.82</v>
      </c>
      <c r="AE33" s="197">
        <v>0</v>
      </c>
      <c r="AF33" s="197">
        <v>0</v>
      </c>
      <c r="AG33" s="197">
        <v>42.59</v>
      </c>
      <c r="AH33" s="197">
        <v>0</v>
      </c>
      <c r="AI33" s="197">
        <v>10.45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1.38</v>
      </c>
      <c r="AT33" s="197">
        <v>1.53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10.4</v>
      </c>
      <c r="E34" s="197">
        <v>0</v>
      </c>
      <c r="F34" s="197">
        <v>9.7899999999999991</v>
      </c>
      <c r="G34" s="197">
        <v>5.65</v>
      </c>
      <c r="H34" s="197">
        <v>0</v>
      </c>
      <c r="I34" s="197">
        <v>11.28</v>
      </c>
      <c r="J34" s="197">
        <v>8.35</v>
      </c>
      <c r="K34" s="197">
        <v>2.61</v>
      </c>
      <c r="L34" s="197">
        <v>33.28</v>
      </c>
      <c r="M34" s="197">
        <v>0</v>
      </c>
      <c r="N34" s="197">
        <v>0.46</v>
      </c>
      <c r="O34" s="197">
        <v>1.61</v>
      </c>
      <c r="P34" s="197">
        <v>1.63</v>
      </c>
      <c r="Q34" s="197">
        <v>1.57</v>
      </c>
      <c r="R34" s="197">
        <v>5.93</v>
      </c>
      <c r="S34" s="197">
        <v>3.8</v>
      </c>
      <c r="T34" s="197">
        <v>0</v>
      </c>
      <c r="U34" s="197">
        <v>9.3000000000000007</v>
      </c>
      <c r="V34" s="197">
        <v>0.17</v>
      </c>
      <c r="W34" s="197">
        <v>0.37</v>
      </c>
      <c r="X34" s="197">
        <v>0.8</v>
      </c>
      <c r="Y34" s="197">
        <v>0</v>
      </c>
      <c r="Z34" s="197">
        <v>7.36</v>
      </c>
      <c r="AA34" s="197">
        <v>0.49</v>
      </c>
      <c r="AB34" s="197">
        <v>0</v>
      </c>
      <c r="AC34" s="197">
        <v>0.96</v>
      </c>
      <c r="AD34" s="197">
        <v>6.82</v>
      </c>
      <c r="AE34" s="197">
        <v>0</v>
      </c>
      <c r="AF34" s="197">
        <v>0</v>
      </c>
      <c r="AG34" s="197">
        <v>42.59</v>
      </c>
      <c r="AH34" s="197">
        <v>0</v>
      </c>
      <c r="AI34" s="197">
        <v>10.45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1.38</v>
      </c>
      <c r="AT34" s="197">
        <v>1.53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10.4</v>
      </c>
      <c r="E35" s="197">
        <v>0</v>
      </c>
      <c r="F35" s="197">
        <v>9.65</v>
      </c>
      <c r="G35" s="197">
        <v>5.65</v>
      </c>
      <c r="H35" s="197">
        <v>0</v>
      </c>
      <c r="I35" s="197">
        <v>11.28</v>
      </c>
      <c r="J35" s="197">
        <v>8.35</v>
      </c>
      <c r="K35" s="197">
        <v>10.91</v>
      </c>
      <c r="L35" s="197">
        <v>33.28</v>
      </c>
      <c r="M35" s="197">
        <v>0</v>
      </c>
      <c r="N35" s="197">
        <v>0.46</v>
      </c>
      <c r="O35" s="197">
        <v>1.61</v>
      </c>
      <c r="P35" s="197">
        <v>1.63</v>
      </c>
      <c r="Q35" s="197">
        <v>1.57</v>
      </c>
      <c r="R35" s="197">
        <v>7.87</v>
      </c>
      <c r="S35" s="197">
        <v>3.8</v>
      </c>
      <c r="T35" s="197">
        <v>0</v>
      </c>
      <c r="U35" s="197">
        <v>9.3000000000000007</v>
      </c>
      <c r="V35" s="197">
        <v>5.27</v>
      </c>
      <c r="W35" s="197">
        <v>0.37</v>
      </c>
      <c r="X35" s="197">
        <v>0.8</v>
      </c>
      <c r="Y35" s="197">
        <v>0</v>
      </c>
      <c r="Z35" s="197">
        <v>7.36</v>
      </c>
      <c r="AA35" s="197">
        <v>0.49</v>
      </c>
      <c r="AB35" s="197">
        <v>0</v>
      </c>
      <c r="AC35" s="197">
        <v>0.96</v>
      </c>
      <c r="AD35" s="197">
        <v>6.82</v>
      </c>
      <c r="AE35" s="197">
        <v>0</v>
      </c>
      <c r="AF35" s="197">
        <v>0</v>
      </c>
      <c r="AG35" s="197">
        <v>42.59</v>
      </c>
      <c r="AH35" s="197">
        <v>0</v>
      </c>
      <c r="AI35" s="197">
        <v>10.45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1.38</v>
      </c>
      <c r="AT35" s="197">
        <v>1.53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10.4</v>
      </c>
      <c r="E36" s="197">
        <v>0</v>
      </c>
      <c r="F36" s="197">
        <v>9.65</v>
      </c>
      <c r="G36" s="197">
        <v>5.65</v>
      </c>
      <c r="H36" s="197">
        <v>0</v>
      </c>
      <c r="I36" s="197">
        <v>11.28</v>
      </c>
      <c r="J36" s="197">
        <v>8.35</v>
      </c>
      <c r="K36" s="197">
        <v>43.35</v>
      </c>
      <c r="L36" s="197">
        <v>33.28</v>
      </c>
      <c r="M36" s="197">
        <v>0</v>
      </c>
      <c r="N36" s="197">
        <v>0.46</v>
      </c>
      <c r="O36" s="197">
        <v>1.61</v>
      </c>
      <c r="P36" s="197">
        <v>1.63</v>
      </c>
      <c r="Q36" s="197">
        <v>1.57</v>
      </c>
      <c r="R36" s="197">
        <v>7.87</v>
      </c>
      <c r="S36" s="197">
        <v>3.8</v>
      </c>
      <c r="T36" s="197">
        <v>0</v>
      </c>
      <c r="U36" s="197">
        <v>9.3000000000000007</v>
      </c>
      <c r="V36" s="197">
        <v>5.27</v>
      </c>
      <c r="W36" s="197">
        <v>0.37</v>
      </c>
      <c r="X36" s="197">
        <v>0.8</v>
      </c>
      <c r="Y36" s="197">
        <v>0</v>
      </c>
      <c r="Z36" s="197">
        <v>7.36</v>
      </c>
      <c r="AA36" s="197">
        <v>0.49</v>
      </c>
      <c r="AB36" s="197">
        <v>0</v>
      </c>
      <c r="AC36" s="197">
        <v>0.96</v>
      </c>
      <c r="AD36" s="197">
        <v>6.82</v>
      </c>
      <c r="AE36" s="197">
        <v>0</v>
      </c>
      <c r="AF36" s="197">
        <v>0</v>
      </c>
      <c r="AG36" s="197">
        <v>42.59</v>
      </c>
      <c r="AH36" s="197">
        <v>0</v>
      </c>
      <c r="AI36" s="197">
        <v>10.45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1.38</v>
      </c>
      <c r="AT36" s="197">
        <v>1.53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10.4</v>
      </c>
      <c r="E37" s="197">
        <v>0</v>
      </c>
      <c r="F37" s="197">
        <v>9.65</v>
      </c>
      <c r="G37" s="197">
        <v>5.65</v>
      </c>
      <c r="H37" s="197">
        <v>0</v>
      </c>
      <c r="I37" s="197">
        <v>11.28</v>
      </c>
      <c r="J37" s="197">
        <v>8.35</v>
      </c>
      <c r="K37" s="197">
        <v>43.35</v>
      </c>
      <c r="L37" s="197">
        <v>33.28</v>
      </c>
      <c r="M37" s="197">
        <v>0</v>
      </c>
      <c r="N37" s="197">
        <v>0.46</v>
      </c>
      <c r="O37" s="197">
        <v>1.61</v>
      </c>
      <c r="P37" s="197">
        <v>1.63</v>
      </c>
      <c r="Q37" s="197">
        <v>1.57</v>
      </c>
      <c r="R37" s="197">
        <v>7.87</v>
      </c>
      <c r="S37" s="197">
        <v>3.8</v>
      </c>
      <c r="T37" s="197">
        <v>0</v>
      </c>
      <c r="U37" s="197">
        <v>9.3000000000000007</v>
      </c>
      <c r="V37" s="197">
        <v>5.27</v>
      </c>
      <c r="W37" s="197">
        <v>0.37</v>
      </c>
      <c r="X37" s="197">
        <v>0.8</v>
      </c>
      <c r="Y37" s="197">
        <v>0</v>
      </c>
      <c r="Z37" s="197">
        <v>7.36</v>
      </c>
      <c r="AA37" s="197">
        <v>0.84</v>
      </c>
      <c r="AB37" s="197">
        <v>0</v>
      </c>
      <c r="AC37" s="197">
        <v>0.96</v>
      </c>
      <c r="AD37" s="197">
        <v>6.82</v>
      </c>
      <c r="AE37" s="197">
        <v>0</v>
      </c>
      <c r="AF37" s="197">
        <v>0</v>
      </c>
      <c r="AG37" s="197">
        <v>42.59</v>
      </c>
      <c r="AH37" s="197">
        <v>0</v>
      </c>
      <c r="AI37" s="197">
        <v>10.45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1.38</v>
      </c>
      <c r="AT37" s="197">
        <v>1.53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10.4</v>
      </c>
      <c r="E38" s="197">
        <v>0</v>
      </c>
      <c r="F38" s="197">
        <v>9.52</v>
      </c>
      <c r="G38" s="197">
        <v>5.65</v>
      </c>
      <c r="H38" s="197">
        <v>0</v>
      </c>
      <c r="I38" s="197">
        <v>11.28</v>
      </c>
      <c r="J38" s="197">
        <v>8.35</v>
      </c>
      <c r="K38" s="197">
        <v>43.35</v>
      </c>
      <c r="L38" s="197">
        <v>33.28</v>
      </c>
      <c r="M38" s="197">
        <v>0</v>
      </c>
      <c r="N38" s="197">
        <v>0.46</v>
      </c>
      <c r="O38" s="197">
        <v>1.61</v>
      </c>
      <c r="P38" s="197">
        <v>1.63</v>
      </c>
      <c r="Q38" s="197">
        <v>1.57</v>
      </c>
      <c r="R38" s="197">
        <v>7.87</v>
      </c>
      <c r="S38" s="197">
        <v>3.8</v>
      </c>
      <c r="T38" s="197">
        <v>0</v>
      </c>
      <c r="U38" s="197">
        <v>9.3000000000000007</v>
      </c>
      <c r="V38" s="197">
        <v>5.27</v>
      </c>
      <c r="W38" s="197">
        <v>0.37</v>
      </c>
      <c r="X38" s="197">
        <v>0.8</v>
      </c>
      <c r="Y38" s="197">
        <v>0</v>
      </c>
      <c r="Z38" s="197">
        <v>7.36</v>
      </c>
      <c r="AA38" s="197">
        <v>0.84</v>
      </c>
      <c r="AB38" s="197">
        <v>0</v>
      </c>
      <c r="AC38" s="197">
        <v>0.96</v>
      </c>
      <c r="AD38" s="197">
        <v>6.82</v>
      </c>
      <c r="AE38" s="197">
        <v>0</v>
      </c>
      <c r="AF38" s="197">
        <v>0</v>
      </c>
      <c r="AG38" s="197">
        <v>42.59</v>
      </c>
      <c r="AH38" s="197">
        <v>0</v>
      </c>
      <c r="AI38" s="197">
        <v>10.45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1.38</v>
      </c>
      <c r="AT38" s="197">
        <v>1.53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10.130000000000001</v>
      </c>
      <c r="E39" s="197">
        <v>0</v>
      </c>
      <c r="F39" s="197">
        <v>9.52</v>
      </c>
      <c r="G39" s="197">
        <v>5.65</v>
      </c>
      <c r="H39" s="197">
        <v>0</v>
      </c>
      <c r="I39" s="197">
        <v>11.28</v>
      </c>
      <c r="J39" s="197">
        <v>8.35</v>
      </c>
      <c r="K39" s="197">
        <v>43.35</v>
      </c>
      <c r="L39" s="197">
        <v>33.28</v>
      </c>
      <c r="M39" s="197">
        <v>0</v>
      </c>
      <c r="N39" s="197">
        <v>0.46</v>
      </c>
      <c r="O39" s="197">
        <v>1.61</v>
      </c>
      <c r="P39" s="197">
        <v>1.63</v>
      </c>
      <c r="Q39" s="197">
        <v>1.57</v>
      </c>
      <c r="R39" s="197">
        <v>7.87</v>
      </c>
      <c r="S39" s="197">
        <v>3.8</v>
      </c>
      <c r="T39" s="197">
        <v>0</v>
      </c>
      <c r="U39" s="197">
        <v>9.3000000000000007</v>
      </c>
      <c r="V39" s="197">
        <v>5.27</v>
      </c>
      <c r="W39" s="197">
        <v>0.37</v>
      </c>
      <c r="X39" s="197">
        <v>0.8</v>
      </c>
      <c r="Y39" s="197">
        <v>0</v>
      </c>
      <c r="Z39" s="197">
        <v>7.36</v>
      </c>
      <c r="AA39" s="197">
        <v>0.84</v>
      </c>
      <c r="AB39" s="197">
        <v>0</v>
      </c>
      <c r="AC39" s="197">
        <v>0.96</v>
      </c>
      <c r="AD39" s="197">
        <v>6.82</v>
      </c>
      <c r="AE39" s="197">
        <v>0</v>
      </c>
      <c r="AF39" s="197">
        <v>0</v>
      </c>
      <c r="AG39" s="197">
        <v>42.59</v>
      </c>
      <c r="AH39" s="197">
        <v>0</v>
      </c>
      <c r="AI39" s="197">
        <v>10.45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1.38</v>
      </c>
      <c r="AT39" s="197">
        <v>1.53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10.130000000000001</v>
      </c>
      <c r="E40" s="197">
        <v>0</v>
      </c>
      <c r="F40" s="197">
        <v>9.52</v>
      </c>
      <c r="G40" s="197">
        <v>5.65</v>
      </c>
      <c r="H40" s="197">
        <v>0</v>
      </c>
      <c r="I40" s="197">
        <v>11.28</v>
      </c>
      <c r="J40" s="197">
        <v>8.35</v>
      </c>
      <c r="K40" s="197">
        <v>43.35</v>
      </c>
      <c r="L40" s="197">
        <v>26.5</v>
      </c>
      <c r="M40" s="197">
        <v>0</v>
      </c>
      <c r="N40" s="197">
        <v>0.46</v>
      </c>
      <c r="O40" s="197">
        <v>1.61</v>
      </c>
      <c r="P40" s="197">
        <v>1.63</v>
      </c>
      <c r="Q40" s="197">
        <v>1.57</v>
      </c>
      <c r="R40" s="197">
        <v>7.87</v>
      </c>
      <c r="S40" s="197">
        <v>3.8</v>
      </c>
      <c r="T40" s="197">
        <v>0</v>
      </c>
      <c r="U40" s="197">
        <v>9.3000000000000007</v>
      </c>
      <c r="V40" s="197">
        <v>5.27</v>
      </c>
      <c r="W40" s="197">
        <v>0.37</v>
      </c>
      <c r="X40" s="197">
        <v>0.8</v>
      </c>
      <c r="Y40" s="197">
        <v>0</v>
      </c>
      <c r="Z40" s="197">
        <v>7.36</v>
      </c>
      <c r="AA40" s="197">
        <v>0.84</v>
      </c>
      <c r="AB40" s="197">
        <v>0</v>
      </c>
      <c r="AC40" s="197">
        <v>0.96</v>
      </c>
      <c r="AD40" s="197">
        <v>6.82</v>
      </c>
      <c r="AE40" s="197">
        <v>0</v>
      </c>
      <c r="AF40" s="197">
        <v>0</v>
      </c>
      <c r="AG40" s="197">
        <v>42.59</v>
      </c>
      <c r="AH40" s="197">
        <v>0</v>
      </c>
      <c r="AI40" s="197">
        <v>10.45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1.38</v>
      </c>
      <c r="AT40" s="197">
        <v>1.53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10.130000000000001</v>
      </c>
      <c r="E41" s="197">
        <v>0</v>
      </c>
      <c r="F41" s="197">
        <v>9.52</v>
      </c>
      <c r="G41" s="197">
        <v>5.65</v>
      </c>
      <c r="H41" s="197">
        <v>0</v>
      </c>
      <c r="I41" s="197">
        <v>11.28</v>
      </c>
      <c r="J41" s="197">
        <v>8.35</v>
      </c>
      <c r="K41" s="197">
        <v>44.58</v>
      </c>
      <c r="L41" s="197">
        <v>33.28</v>
      </c>
      <c r="M41" s="197">
        <v>0</v>
      </c>
      <c r="N41" s="197">
        <v>0</v>
      </c>
      <c r="O41" s="197">
        <v>1.61</v>
      </c>
      <c r="P41" s="197">
        <v>1.63</v>
      </c>
      <c r="Q41" s="197">
        <v>1.57</v>
      </c>
      <c r="R41" s="197">
        <v>7.87</v>
      </c>
      <c r="S41" s="197">
        <v>3.8</v>
      </c>
      <c r="T41" s="197">
        <v>0</v>
      </c>
      <c r="U41" s="197">
        <v>9.3000000000000007</v>
      </c>
      <c r="V41" s="197">
        <v>5.27</v>
      </c>
      <c r="W41" s="197">
        <v>6.65</v>
      </c>
      <c r="X41" s="197">
        <v>0.8</v>
      </c>
      <c r="Y41" s="197">
        <v>0</v>
      </c>
      <c r="Z41" s="197">
        <v>3.43</v>
      </c>
      <c r="AA41" s="197">
        <v>1.91</v>
      </c>
      <c r="AB41" s="197">
        <v>0</v>
      </c>
      <c r="AC41" s="197">
        <v>0.96</v>
      </c>
      <c r="AD41" s="197">
        <v>6.82</v>
      </c>
      <c r="AE41" s="197">
        <v>0</v>
      </c>
      <c r="AF41" s="197">
        <v>0</v>
      </c>
      <c r="AG41" s="197">
        <v>42.59</v>
      </c>
      <c r="AH41" s="197">
        <v>0</v>
      </c>
      <c r="AI41" s="197">
        <v>10.45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1.38</v>
      </c>
      <c r="AT41" s="197">
        <v>1.53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10.130000000000001</v>
      </c>
      <c r="E42" s="197">
        <v>0</v>
      </c>
      <c r="F42" s="197">
        <v>9.52</v>
      </c>
      <c r="G42" s="197">
        <v>5.65</v>
      </c>
      <c r="H42" s="197">
        <v>0</v>
      </c>
      <c r="I42" s="197">
        <v>11.28</v>
      </c>
      <c r="J42" s="197">
        <v>8.35</v>
      </c>
      <c r="K42" s="197">
        <v>49.51</v>
      </c>
      <c r="L42" s="197">
        <v>33.28</v>
      </c>
      <c r="M42" s="197">
        <v>0</v>
      </c>
      <c r="N42" s="197">
        <v>0</v>
      </c>
      <c r="O42" s="197">
        <v>1.61</v>
      </c>
      <c r="P42" s="197">
        <v>1.63</v>
      </c>
      <c r="Q42" s="197">
        <v>1.57</v>
      </c>
      <c r="R42" s="197">
        <v>7.87</v>
      </c>
      <c r="S42" s="197">
        <v>3.8</v>
      </c>
      <c r="T42" s="197">
        <v>0</v>
      </c>
      <c r="U42" s="197">
        <v>9.3000000000000007</v>
      </c>
      <c r="V42" s="197">
        <v>5.27</v>
      </c>
      <c r="W42" s="197">
        <v>6.65</v>
      </c>
      <c r="X42" s="197">
        <v>0.8</v>
      </c>
      <c r="Y42" s="197">
        <v>0</v>
      </c>
      <c r="Z42" s="197">
        <v>3.43</v>
      </c>
      <c r="AA42" s="197">
        <v>1.91</v>
      </c>
      <c r="AB42" s="197">
        <v>0</v>
      </c>
      <c r="AC42" s="197">
        <v>0.96</v>
      </c>
      <c r="AD42" s="197">
        <v>6.82</v>
      </c>
      <c r="AE42" s="197">
        <v>0</v>
      </c>
      <c r="AF42" s="197">
        <v>0</v>
      </c>
      <c r="AG42" s="197">
        <v>42.59</v>
      </c>
      <c r="AH42" s="197">
        <v>0</v>
      </c>
      <c r="AI42" s="197">
        <v>10.45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1.38</v>
      </c>
      <c r="AT42" s="197">
        <v>1.53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10.130000000000001</v>
      </c>
      <c r="E43" s="197">
        <v>0</v>
      </c>
      <c r="F43" s="197">
        <v>9.52</v>
      </c>
      <c r="G43" s="197">
        <v>5.65</v>
      </c>
      <c r="H43" s="197">
        <v>0</v>
      </c>
      <c r="I43" s="197">
        <v>11.28</v>
      </c>
      <c r="J43" s="197">
        <v>8.35</v>
      </c>
      <c r="K43" s="197">
        <v>44.58</v>
      </c>
      <c r="L43" s="197">
        <v>33.28</v>
      </c>
      <c r="M43" s="197">
        <v>0</v>
      </c>
      <c r="N43" s="197">
        <v>0</v>
      </c>
      <c r="O43" s="197">
        <v>1.61</v>
      </c>
      <c r="P43" s="197">
        <v>1.63</v>
      </c>
      <c r="Q43" s="197">
        <v>1.57</v>
      </c>
      <c r="R43" s="197">
        <v>7.87</v>
      </c>
      <c r="S43" s="197">
        <v>3.8</v>
      </c>
      <c r="T43" s="197">
        <v>0</v>
      </c>
      <c r="U43" s="197">
        <v>9.3000000000000007</v>
      </c>
      <c r="V43" s="197">
        <v>5.27</v>
      </c>
      <c r="W43" s="197">
        <v>6.65</v>
      </c>
      <c r="X43" s="197">
        <v>0.8</v>
      </c>
      <c r="Y43" s="197">
        <v>0</v>
      </c>
      <c r="Z43" s="197">
        <v>35.21</v>
      </c>
      <c r="AA43" s="197">
        <v>8.4600000000000009</v>
      </c>
      <c r="AB43" s="197">
        <v>0</v>
      </c>
      <c r="AC43" s="197">
        <v>1.23</v>
      </c>
      <c r="AD43" s="197">
        <v>6.82</v>
      </c>
      <c r="AE43" s="197">
        <v>0</v>
      </c>
      <c r="AF43" s="197">
        <v>0</v>
      </c>
      <c r="AG43" s="197">
        <v>42.59</v>
      </c>
      <c r="AH43" s="197">
        <v>0</v>
      </c>
      <c r="AI43" s="197">
        <v>10.45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220.5</v>
      </c>
      <c r="AP43" s="197">
        <v>0</v>
      </c>
      <c r="AQ43" s="197">
        <v>0</v>
      </c>
      <c r="AR43" s="197">
        <v>0</v>
      </c>
      <c r="AS43" s="197">
        <v>1.38</v>
      </c>
      <c r="AT43" s="197">
        <v>1.53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10.130000000000001</v>
      </c>
      <c r="E44" s="197">
        <v>0</v>
      </c>
      <c r="F44" s="197">
        <v>9.52</v>
      </c>
      <c r="G44" s="197">
        <v>5.65</v>
      </c>
      <c r="H44" s="197">
        <v>0</v>
      </c>
      <c r="I44" s="197">
        <v>11.28</v>
      </c>
      <c r="J44" s="197">
        <v>8.35</v>
      </c>
      <c r="K44" s="197">
        <v>44.58</v>
      </c>
      <c r="L44" s="197">
        <v>33.28</v>
      </c>
      <c r="M44" s="197">
        <v>0</v>
      </c>
      <c r="N44" s="197">
        <v>0</v>
      </c>
      <c r="O44" s="197">
        <v>1.61</v>
      </c>
      <c r="P44" s="197">
        <v>1.63</v>
      </c>
      <c r="Q44" s="197">
        <v>1.57</v>
      </c>
      <c r="R44" s="197">
        <v>7.87</v>
      </c>
      <c r="S44" s="197">
        <v>3.8</v>
      </c>
      <c r="T44" s="197">
        <v>0</v>
      </c>
      <c r="U44" s="197">
        <v>9.3000000000000007</v>
      </c>
      <c r="V44" s="197">
        <v>5.27</v>
      </c>
      <c r="W44" s="197">
        <v>6.65</v>
      </c>
      <c r="X44" s="197">
        <v>0.8</v>
      </c>
      <c r="Y44" s="197">
        <v>0</v>
      </c>
      <c r="Z44" s="197">
        <v>35.21</v>
      </c>
      <c r="AA44" s="197">
        <v>8.4600000000000009</v>
      </c>
      <c r="AB44" s="197">
        <v>0</v>
      </c>
      <c r="AC44" s="197">
        <v>1.23</v>
      </c>
      <c r="AD44" s="197">
        <v>6.82</v>
      </c>
      <c r="AE44" s="197">
        <v>0</v>
      </c>
      <c r="AF44" s="197">
        <v>0</v>
      </c>
      <c r="AG44" s="197">
        <v>42.59</v>
      </c>
      <c r="AH44" s="197">
        <v>0</v>
      </c>
      <c r="AI44" s="197">
        <v>10.45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220.5</v>
      </c>
      <c r="AP44" s="197">
        <v>0</v>
      </c>
      <c r="AQ44" s="197">
        <v>0</v>
      </c>
      <c r="AR44" s="197">
        <v>0</v>
      </c>
      <c r="AS44" s="197">
        <v>1.38</v>
      </c>
      <c r="AT44" s="197">
        <v>1.53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10.130000000000001</v>
      </c>
      <c r="E45" s="197">
        <v>0</v>
      </c>
      <c r="F45" s="197">
        <v>9.52</v>
      </c>
      <c r="G45" s="197">
        <v>5.65</v>
      </c>
      <c r="H45" s="197">
        <v>0</v>
      </c>
      <c r="I45" s="197">
        <v>11.28</v>
      </c>
      <c r="J45" s="197">
        <v>8.35</v>
      </c>
      <c r="K45" s="197">
        <v>44.58</v>
      </c>
      <c r="L45" s="197">
        <v>33.28</v>
      </c>
      <c r="M45" s="197">
        <v>0</v>
      </c>
      <c r="N45" s="197">
        <v>0.46</v>
      </c>
      <c r="O45" s="197">
        <v>1.61</v>
      </c>
      <c r="P45" s="197">
        <v>1.63</v>
      </c>
      <c r="Q45" s="197">
        <v>1.57</v>
      </c>
      <c r="R45" s="197">
        <v>7.87</v>
      </c>
      <c r="S45" s="197">
        <v>3.8</v>
      </c>
      <c r="T45" s="197">
        <v>0</v>
      </c>
      <c r="U45" s="197">
        <v>9.3000000000000007</v>
      </c>
      <c r="V45" s="197">
        <v>5.27</v>
      </c>
      <c r="W45" s="197">
        <v>6.65</v>
      </c>
      <c r="X45" s="197">
        <v>0.8</v>
      </c>
      <c r="Y45" s="197">
        <v>0</v>
      </c>
      <c r="Z45" s="197">
        <v>35.21</v>
      </c>
      <c r="AA45" s="197">
        <v>8.4600000000000009</v>
      </c>
      <c r="AB45" s="197">
        <v>0</v>
      </c>
      <c r="AC45" s="197">
        <v>1.23</v>
      </c>
      <c r="AD45" s="197">
        <v>6.82</v>
      </c>
      <c r="AE45" s="197">
        <v>0</v>
      </c>
      <c r="AF45" s="197">
        <v>0</v>
      </c>
      <c r="AG45" s="197">
        <v>42.59</v>
      </c>
      <c r="AH45" s="197">
        <v>0</v>
      </c>
      <c r="AI45" s="197">
        <v>10.45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220.5</v>
      </c>
      <c r="AP45" s="197">
        <v>0</v>
      </c>
      <c r="AQ45" s="197">
        <v>0</v>
      </c>
      <c r="AR45" s="197">
        <v>0</v>
      </c>
      <c r="AS45" s="197">
        <v>1.38</v>
      </c>
      <c r="AT45" s="197">
        <v>1.53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10.130000000000001</v>
      </c>
      <c r="E46" s="197">
        <v>0</v>
      </c>
      <c r="F46" s="197">
        <v>9.52</v>
      </c>
      <c r="G46" s="197">
        <v>5.65</v>
      </c>
      <c r="H46" s="197">
        <v>0</v>
      </c>
      <c r="I46" s="197">
        <v>11.28</v>
      </c>
      <c r="J46" s="197">
        <v>8.35</v>
      </c>
      <c r="K46" s="197">
        <v>44.58</v>
      </c>
      <c r="L46" s="197">
        <v>33.28</v>
      </c>
      <c r="M46" s="197">
        <v>0</v>
      </c>
      <c r="N46" s="197">
        <v>0.46</v>
      </c>
      <c r="O46" s="197">
        <v>1.61</v>
      </c>
      <c r="P46" s="197">
        <v>1.63</v>
      </c>
      <c r="Q46" s="197">
        <v>1.57</v>
      </c>
      <c r="R46" s="197">
        <v>7.87</v>
      </c>
      <c r="S46" s="197">
        <v>3.8</v>
      </c>
      <c r="T46" s="197">
        <v>0</v>
      </c>
      <c r="U46" s="197">
        <v>9.3000000000000007</v>
      </c>
      <c r="V46" s="197">
        <v>5.27</v>
      </c>
      <c r="W46" s="197">
        <v>6.65</v>
      </c>
      <c r="X46" s="197">
        <v>0.8</v>
      </c>
      <c r="Y46" s="197">
        <v>0</v>
      </c>
      <c r="Z46" s="197">
        <v>35.21</v>
      </c>
      <c r="AA46" s="197">
        <v>8.4600000000000009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42.59</v>
      </c>
      <c r="AH46" s="197">
        <v>0</v>
      </c>
      <c r="AI46" s="197">
        <v>10.45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220.5</v>
      </c>
      <c r="AP46" s="197">
        <v>0</v>
      </c>
      <c r="AQ46" s="197">
        <v>0</v>
      </c>
      <c r="AR46" s="197">
        <v>0</v>
      </c>
      <c r="AS46" s="197">
        <v>1.38</v>
      </c>
      <c r="AT46" s="197">
        <v>1.53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9.8699999999999992</v>
      </c>
      <c r="E47" s="197">
        <v>0</v>
      </c>
      <c r="F47" s="197">
        <v>9.52</v>
      </c>
      <c r="G47" s="197">
        <v>5.65</v>
      </c>
      <c r="H47" s="197">
        <v>0</v>
      </c>
      <c r="I47" s="197">
        <v>11.28</v>
      </c>
      <c r="J47" s="197">
        <v>8.35</v>
      </c>
      <c r="K47" s="197">
        <v>47.62</v>
      </c>
      <c r="L47" s="197">
        <v>33.28</v>
      </c>
      <c r="M47" s="197">
        <v>0</v>
      </c>
      <c r="N47" s="197">
        <v>0.46</v>
      </c>
      <c r="O47" s="197">
        <v>1.61</v>
      </c>
      <c r="P47" s="197">
        <v>1.63</v>
      </c>
      <c r="Q47" s="197">
        <v>1.57</v>
      </c>
      <c r="R47" s="197">
        <v>7.87</v>
      </c>
      <c r="S47" s="197">
        <v>3.8</v>
      </c>
      <c r="T47" s="197">
        <v>0</v>
      </c>
      <c r="U47" s="197">
        <v>9.3000000000000007</v>
      </c>
      <c r="V47" s="197">
        <v>5.27</v>
      </c>
      <c r="W47" s="197">
        <v>6.65</v>
      </c>
      <c r="X47" s="197">
        <v>0.8</v>
      </c>
      <c r="Y47" s="197">
        <v>0</v>
      </c>
      <c r="Z47" s="197">
        <v>35.21</v>
      </c>
      <c r="AA47" s="197">
        <v>8.4600000000000009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42.59</v>
      </c>
      <c r="AH47" s="197">
        <v>0</v>
      </c>
      <c r="AI47" s="197">
        <v>10.45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220.5</v>
      </c>
      <c r="AP47" s="197">
        <v>0</v>
      </c>
      <c r="AQ47" s="197">
        <v>0</v>
      </c>
      <c r="AR47" s="197">
        <v>0</v>
      </c>
      <c r="AS47" s="197">
        <v>1.38</v>
      </c>
      <c r="AT47" s="197">
        <v>1.53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9.8699999999999992</v>
      </c>
      <c r="E48" s="197">
        <v>0</v>
      </c>
      <c r="F48" s="197">
        <v>9.52</v>
      </c>
      <c r="G48" s="197">
        <v>5.65</v>
      </c>
      <c r="H48" s="197">
        <v>0</v>
      </c>
      <c r="I48" s="197">
        <v>11.28</v>
      </c>
      <c r="J48" s="197">
        <v>8.35</v>
      </c>
      <c r="K48" s="197">
        <v>44.58</v>
      </c>
      <c r="L48" s="197">
        <v>33.28</v>
      </c>
      <c r="M48" s="197">
        <v>0</v>
      </c>
      <c r="N48" s="197">
        <v>0.46</v>
      </c>
      <c r="O48" s="197">
        <v>1.61</v>
      </c>
      <c r="P48" s="197">
        <v>1.63</v>
      </c>
      <c r="Q48" s="197">
        <v>1.57</v>
      </c>
      <c r="R48" s="197">
        <v>7.87</v>
      </c>
      <c r="S48" s="197">
        <v>3.8</v>
      </c>
      <c r="T48" s="197">
        <v>0</v>
      </c>
      <c r="U48" s="197">
        <v>9.3000000000000007</v>
      </c>
      <c r="V48" s="197">
        <v>5.27</v>
      </c>
      <c r="W48" s="197">
        <v>6.8</v>
      </c>
      <c r="X48" s="197">
        <v>0.8</v>
      </c>
      <c r="Y48" s="197">
        <v>0</v>
      </c>
      <c r="Z48" s="197">
        <v>35.21</v>
      </c>
      <c r="AA48" s="197">
        <v>8.68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42.59</v>
      </c>
      <c r="AH48" s="197">
        <v>0</v>
      </c>
      <c r="AI48" s="197">
        <v>10.45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220.5</v>
      </c>
      <c r="AP48" s="197">
        <v>0</v>
      </c>
      <c r="AQ48" s="197">
        <v>0</v>
      </c>
      <c r="AR48" s="197">
        <v>0</v>
      </c>
      <c r="AS48" s="197">
        <v>1.38</v>
      </c>
      <c r="AT48" s="197">
        <v>1.53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9.8699999999999992</v>
      </c>
      <c r="E49" s="197">
        <v>0</v>
      </c>
      <c r="F49" s="197">
        <v>9.52</v>
      </c>
      <c r="G49" s="197">
        <v>5.65</v>
      </c>
      <c r="H49" s="197">
        <v>0</v>
      </c>
      <c r="I49" s="197">
        <v>11.28</v>
      </c>
      <c r="J49" s="197">
        <v>8.35</v>
      </c>
      <c r="K49" s="197">
        <v>45.77</v>
      </c>
      <c r="L49" s="197">
        <v>33.28</v>
      </c>
      <c r="M49" s="197">
        <v>0</v>
      </c>
      <c r="N49" s="197">
        <v>0.46</v>
      </c>
      <c r="O49" s="197">
        <v>1.61</v>
      </c>
      <c r="P49" s="197">
        <v>1.63</v>
      </c>
      <c r="Q49" s="197">
        <v>0.14000000000000001</v>
      </c>
      <c r="R49" s="197">
        <v>5.93</v>
      </c>
      <c r="S49" s="197">
        <v>3.8</v>
      </c>
      <c r="T49" s="197">
        <v>0</v>
      </c>
      <c r="U49" s="197">
        <v>9.3000000000000007</v>
      </c>
      <c r="V49" s="197">
        <v>5.27</v>
      </c>
      <c r="W49" s="197">
        <v>6.8</v>
      </c>
      <c r="X49" s="197">
        <v>0.8</v>
      </c>
      <c r="Y49" s="197">
        <v>0</v>
      </c>
      <c r="Z49" s="197">
        <v>35.21</v>
      </c>
      <c r="AA49" s="197">
        <v>8.68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42.59</v>
      </c>
      <c r="AH49" s="197">
        <v>0</v>
      </c>
      <c r="AI49" s="197">
        <v>10.45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220.5</v>
      </c>
      <c r="AP49" s="197">
        <v>0</v>
      </c>
      <c r="AQ49" s="197">
        <v>0</v>
      </c>
      <c r="AR49" s="197">
        <v>0</v>
      </c>
      <c r="AS49" s="197">
        <v>1.38</v>
      </c>
      <c r="AT49" s="197">
        <v>1.53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9.8699999999999992</v>
      </c>
      <c r="E50" s="197">
        <v>0</v>
      </c>
      <c r="F50" s="197">
        <v>9.52</v>
      </c>
      <c r="G50" s="197">
        <v>5.65</v>
      </c>
      <c r="H50" s="197">
        <v>0</v>
      </c>
      <c r="I50" s="197">
        <v>11.28</v>
      </c>
      <c r="J50" s="197">
        <v>8.35</v>
      </c>
      <c r="K50" s="197">
        <v>45.77</v>
      </c>
      <c r="L50" s="197">
        <v>33.28</v>
      </c>
      <c r="M50" s="197">
        <v>0</v>
      </c>
      <c r="N50" s="197">
        <v>0.46</v>
      </c>
      <c r="O50" s="197">
        <v>1.61</v>
      </c>
      <c r="P50" s="197">
        <v>1.63</v>
      </c>
      <c r="Q50" s="197">
        <v>0.08</v>
      </c>
      <c r="R50" s="197">
        <v>5.93</v>
      </c>
      <c r="S50" s="197">
        <v>3.8</v>
      </c>
      <c r="T50" s="197">
        <v>0</v>
      </c>
      <c r="U50" s="197">
        <v>9.3000000000000007</v>
      </c>
      <c r="V50" s="197">
        <v>5.27</v>
      </c>
      <c r="W50" s="197">
        <v>6.8</v>
      </c>
      <c r="X50" s="197">
        <v>0.8</v>
      </c>
      <c r="Y50" s="197">
        <v>0</v>
      </c>
      <c r="Z50" s="197">
        <v>35.21</v>
      </c>
      <c r="AA50" s="197">
        <v>8.68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42.59</v>
      </c>
      <c r="AH50" s="197">
        <v>0</v>
      </c>
      <c r="AI50" s="197">
        <v>10.45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220.5</v>
      </c>
      <c r="AP50" s="197">
        <v>0</v>
      </c>
      <c r="AQ50" s="197">
        <v>0</v>
      </c>
      <c r="AR50" s="197">
        <v>0</v>
      </c>
      <c r="AS50" s="197">
        <v>1.38</v>
      </c>
      <c r="AT50" s="197">
        <v>1.53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9.6</v>
      </c>
      <c r="E51" s="197">
        <v>0</v>
      </c>
      <c r="F51" s="197">
        <v>9.24</v>
      </c>
      <c r="G51" s="197">
        <v>5.65</v>
      </c>
      <c r="H51" s="197">
        <v>0</v>
      </c>
      <c r="I51" s="197">
        <v>11.28</v>
      </c>
      <c r="J51" s="197">
        <v>8.35</v>
      </c>
      <c r="K51" s="197">
        <v>45.77</v>
      </c>
      <c r="L51" s="197">
        <v>33.28</v>
      </c>
      <c r="M51" s="197">
        <v>0</v>
      </c>
      <c r="N51" s="197">
        <v>0.46</v>
      </c>
      <c r="O51" s="197">
        <v>1.61</v>
      </c>
      <c r="P51" s="197">
        <v>1.63</v>
      </c>
      <c r="Q51" s="197">
        <v>0.08</v>
      </c>
      <c r="R51" s="197">
        <v>5.93</v>
      </c>
      <c r="S51" s="197">
        <v>3.8</v>
      </c>
      <c r="T51" s="197">
        <v>0</v>
      </c>
      <c r="U51" s="197">
        <v>9.3000000000000007</v>
      </c>
      <c r="V51" s="197">
        <v>5.27</v>
      </c>
      <c r="W51" s="197">
        <v>6.8</v>
      </c>
      <c r="X51" s="197">
        <v>0.8</v>
      </c>
      <c r="Y51" s="197">
        <v>0</v>
      </c>
      <c r="Z51" s="197">
        <v>35.21</v>
      </c>
      <c r="AA51" s="197">
        <v>8.68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42.59</v>
      </c>
      <c r="AH51" s="197">
        <v>0</v>
      </c>
      <c r="AI51" s="197">
        <v>10.45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1.38</v>
      </c>
      <c r="AT51" s="197">
        <v>1.53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9.6</v>
      </c>
      <c r="E52" s="197">
        <v>0</v>
      </c>
      <c r="F52" s="197">
        <v>9.24</v>
      </c>
      <c r="G52" s="197">
        <v>5.65</v>
      </c>
      <c r="H52" s="197">
        <v>0</v>
      </c>
      <c r="I52" s="197">
        <v>11.28</v>
      </c>
      <c r="J52" s="197">
        <v>8.35</v>
      </c>
      <c r="K52" s="197">
        <v>45.77</v>
      </c>
      <c r="L52" s="197">
        <v>33.28</v>
      </c>
      <c r="M52" s="197">
        <v>0</v>
      </c>
      <c r="N52" s="197">
        <v>0.46</v>
      </c>
      <c r="O52" s="197">
        <v>1.61</v>
      </c>
      <c r="P52" s="197">
        <v>1.63</v>
      </c>
      <c r="Q52" s="197">
        <v>0.08</v>
      </c>
      <c r="R52" s="197">
        <v>5.93</v>
      </c>
      <c r="S52" s="197">
        <v>3.8</v>
      </c>
      <c r="T52" s="197">
        <v>0</v>
      </c>
      <c r="U52" s="197">
        <v>9.3000000000000007</v>
      </c>
      <c r="V52" s="197">
        <v>5.27</v>
      </c>
      <c r="W52" s="197">
        <v>6.8</v>
      </c>
      <c r="X52" s="197">
        <v>0.8</v>
      </c>
      <c r="Y52" s="197">
        <v>0</v>
      </c>
      <c r="Z52" s="197">
        <v>35.21</v>
      </c>
      <c r="AA52" s="197">
        <v>8.68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42.59</v>
      </c>
      <c r="AH52" s="197">
        <v>0</v>
      </c>
      <c r="AI52" s="197">
        <v>10.45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1.38</v>
      </c>
      <c r="AT52" s="197">
        <v>1.53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9.6</v>
      </c>
      <c r="E53" s="197">
        <v>0</v>
      </c>
      <c r="F53" s="197">
        <v>9.24</v>
      </c>
      <c r="G53" s="197">
        <v>5.65</v>
      </c>
      <c r="H53" s="197">
        <v>0</v>
      </c>
      <c r="I53" s="197">
        <v>11.28</v>
      </c>
      <c r="J53" s="197">
        <v>8.35</v>
      </c>
      <c r="K53" s="197">
        <v>45.77</v>
      </c>
      <c r="L53" s="197">
        <v>33.28</v>
      </c>
      <c r="M53" s="197">
        <v>0</v>
      </c>
      <c r="N53" s="197">
        <v>0.46</v>
      </c>
      <c r="O53" s="197">
        <v>1.61</v>
      </c>
      <c r="P53" s="197">
        <v>1.63</v>
      </c>
      <c r="Q53" s="197">
        <v>0.08</v>
      </c>
      <c r="R53" s="197">
        <v>5.93</v>
      </c>
      <c r="S53" s="197">
        <v>3.8</v>
      </c>
      <c r="T53" s="197">
        <v>0</v>
      </c>
      <c r="U53" s="197">
        <v>9.3000000000000007</v>
      </c>
      <c r="V53" s="197">
        <v>5.27</v>
      </c>
      <c r="W53" s="197">
        <v>6.8</v>
      </c>
      <c r="X53" s="197">
        <v>0.8</v>
      </c>
      <c r="Y53" s="197">
        <v>0</v>
      </c>
      <c r="Z53" s="197">
        <v>35.21</v>
      </c>
      <c r="AA53" s="197">
        <v>8.68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42.59</v>
      </c>
      <c r="AH53" s="197">
        <v>0</v>
      </c>
      <c r="AI53" s="197">
        <v>10.45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1.38</v>
      </c>
      <c r="AT53" s="197">
        <v>1.53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9.6</v>
      </c>
      <c r="E54" s="197">
        <v>0</v>
      </c>
      <c r="F54" s="197">
        <v>9.24</v>
      </c>
      <c r="G54" s="197">
        <v>5.65</v>
      </c>
      <c r="H54" s="197">
        <v>0</v>
      </c>
      <c r="I54" s="197">
        <v>11.28</v>
      </c>
      <c r="J54" s="197">
        <v>8.35</v>
      </c>
      <c r="K54" s="197">
        <v>45.77</v>
      </c>
      <c r="L54" s="197">
        <v>33.28</v>
      </c>
      <c r="M54" s="197">
        <v>0</v>
      </c>
      <c r="N54" s="197">
        <v>0.46</v>
      </c>
      <c r="O54" s="197">
        <v>1.61</v>
      </c>
      <c r="P54" s="197">
        <v>1.63</v>
      </c>
      <c r="Q54" s="197">
        <v>0.08</v>
      </c>
      <c r="R54" s="197">
        <v>5.93</v>
      </c>
      <c r="S54" s="197">
        <v>3.8</v>
      </c>
      <c r="T54" s="197">
        <v>0</v>
      </c>
      <c r="U54" s="197">
        <v>9.3000000000000007</v>
      </c>
      <c r="V54" s="197">
        <v>5.27</v>
      </c>
      <c r="W54" s="197">
        <v>6.8</v>
      </c>
      <c r="X54" s="197">
        <v>0.8</v>
      </c>
      <c r="Y54" s="197">
        <v>0</v>
      </c>
      <c r="Z54" s="197">
        <v>35.21</v>
      </c>
      <c r="AA54" s="197">
        <v>8.68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42.59</v>
      </c>
      <c r="AH54" s="197">
        <v>0</v>
      </c>
      <c r="AI54" s="197">
        <v>10.45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1.38</v>
      </c>
      <c r="AT54" s="197">
        <v>1.53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9.6</v>
      </c>
      <c r="E55" s="197">
        <v>0</v>
      </c>
      <c r="F55" s="197">
        <v>9.1</v>
      </c>
      <c r="G55" s="197">
        <v>5.65</v>
      </c>
      <c r="H55" s="197">
        <v>0</v>
      </c>
      <c r="I55" s="197">
        <v>11.28</v>
      </c>
      <c r="J55" s="197">
        <v>8.35</v>
      </c>
      <c r="K55" s="197">
        <v>45.77</v>
      </c>
      <c r="L55" s="197">
        <v>33.28</v>
      </c>
      <c r="M55" s="197">
        <v>0</v>
      </c>
      <c r="N55" s="197">
        <v>0.46</v>
      </c>
      <c r="O55" s="197">
        <v>1.61</v>
      </c>
      <c r="P55" s="197">
        <v>1.63</v>
      </c>
      <c r="Q55" s="197">
        <v>0.08</v>
      </c>
      <c r="R55" s="197">
        <v>5.93</v>
      </c>
      <c r="S55" s="197">
        <v>3.8</v>
      </c>
      <c r="T55" s="197">
        <v>0</v>
      </c>
      <c r="U55" s="197">
        <v>9.3000000000000007</v>
      </c>
      <c r="V55" s="197">
        <v>5.27</v>
      </c>
      <c r="W55" s="197">
        <v>6.8</v>
      </c>
      <c r="X55" s="197">
        <v>0.8</v>
      </c>
      <c r="Y55" s="197">
        <v>0</v>
      </c>
      <c r="Z55" s="197">
        <v>35.21</v>
      </c>
      <c r="AA55" s="197">
        <v>8.68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42.59</v>
      </c>
      <c r="AH55" s="197">
        <v>0</v>
      </c>
      <c r="AI55" s="197">
        <v>10.45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1.38</v>
      </c>
      <c r="AT55" s="197">
        <v>1.53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9.6</v>
      </c>
      <c r="E56" s="197">
        <v>0</v>
      </c>
      <c r="F56" s="197">
        <v>9.1</v>
      </c>
      <c r="G56" s="197">
        <v>5.65</v>
      </c>
      <c r="H56" s="197">
        <v>0</v>
      </c>
      <c r="I56" s="197">
        <v>11.28</v>
      </c>
      <c r="J56" s="197">
        <v>8.35</v>
      </c>
      <c r="K56" s="197">
        <v>45.77</v>
      </c>
      <c r="L56" s="197">
        <v>33.28</v>
      </c>
      <c r="M56" s="197">
        <v>0</v>
      </c>
      <c r="N56" s="197">
        <v>0.46</v>
      </c>
      <c r="O56" s="197">
        <v>1.61</v>
      </c>
      <c r="P56" s="197">
        <v>1.63</v>
      </c>
      <c r="Q56" s="197">
        <v>0.08</v>
      </c>
      <c r="R56" s="197">
        <v>5.93</v>
      </c>
      <c r="S56" s="197">
        <v>3.8</v>
      </c>
      <c r="T56" s="197">
        <v>0</v>
      </c>
      <c r="U56" s="197">
        <v>9.3000000000000007</v>
      </c>
      <c r="V56" s="197">
        <v>5.27</v>
      </c>
      <c r="W56" s="197">
        <v>6.8</v>
      </c>
      <c r="X56" s="197">
        <v>0.8</v>
      </c>
      <c r="Y56" s="197">
        <v>0</v>
      </c>
      <c r="Z56" s="197">
        <v>35.21</v>
      </c>
      <c r="AA56" s="197">
        <v>8.68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42.59</v>
      </c>
      <c r="AH56" s="197">
        <v>0</v>
      </c>
      <c r="AI56" s="197">
        <v>10.45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1.38</v>
      </c>
      <c r="AT56" s="197">
        <v>1.53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9.6</v>
      </c>
      <c r="E57" s="197">
        <v>0</v>
      </c>
      <c r="F57" s="197">
        <v>9.1</v>
      </c>
      <c r="G57" s="197">
        <v>5.65</v>
      </c>
      <c r="H57" s="197">
        <v>0</v>
      </c>
      <c r="I57" s="197">
        <v>11.28</v>
      </c>
      <c r="J57" s="197">
        <v>8.35</v>
      </c>
      <c r="K57" s="197">
        <v>45.77</v>
      </c>
      <c r="L57" s="197">
        <v>33.28</v>
      </c>
      <c r="M57" s="197">
        <v>0</v>
      </c>
      <c r="N57" s="197">
        <v>0.46</v>
      </c>
      <c r="O57" s="197">
        <v>1.61</v>
      </c>
      <c r="P57" s="197">
        <v>1.63</v>
      </c>
      <c r="Q57" s="197">
        <v>0.08</v>
      </c>
      <c r="R57" s="197">
        <v>5.93</v>
      </c>
      <c r="S57" s="197">
        <v>3.8</v>
      </c>
      <c r="T57" s="197">
        <v>0</v>
      </c>
      <c r="U57" s="197">
        <v>9.3000000000000007</v>
      </c>
      <c r="V57" s="197">
        <v>5.27</v>
      </c>
      <c r="W57" s="197">
        <v>6.8</v>
      </c>
      <c r="X57" s="197">
        <v>0.8</v>
      </c>
      <c r="Y57" s="197">
        <v>0</v>
      </c>
      <c r="Z57" s="197">
        <v>35.21</v>
      </c>
      <c r="AA57" s="197">
        <v>13.13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42.59</v>
      </c>
      <c r="AH57" s="197">
        <v>0</v>
      </c>
      <c r="AI57" s="197">
        <v>10.45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1.38</v>
      </c>
      <c r="AT57" s="197">
        <v>1.53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9.6</v>
      </c>
      <c r="E58" s="197">
        <v>0</v>
      </c>
      <c r="F58" s="197">
        <v>9.1</v>
      </c>
      <c r="G58" s="197">
        <v>5.65</v>
      </c>
      <c r="H58" s="197">
        <v>0</v>
      </c>
      <c r="I58" s="197">
        <v>11.28</v>
      </c>
      <c r="J58" s="197">
        <v>8.35</v>
      </c>
      <c r="K58" s="197">
        <v>45.77</v>
      </c>
      <c r="L58" s="197">
        <v>33.28</v>
      </c>
      <c r="M58" s="197">
        <v>0</v>
      </c>
      <c r="N58" s="197">
        <v>0.46</v>
      </c>
      <c r="O58" s="197">
        <v>1.61</v>
      </c>
      <c r="P58" s="197">
        <v>1.63</v>
      </c>
      <c r="Q58" s="197">
        <v>0.08</v>
      </c>
      <c r="R58" s="197">
        <v>5.93</v>
      </c>
      <c r="S58" s="197">
        <v>3.8</v>
      </c>
      <c r="T58" s="197">
        <v>0</v>
      </c>
      <c r="U58" s="197">
        <v>9.3000000000000007</v>
      </c>
      <c r="V58" s="197">
        <v>5.27</v>
      </c>
      <c r="W58" s="197">
        <v>6.8</v>
      </c>
      <c r="X58" s="197">
        <v>2.66</v>
      </c>
      <c r="Y58" s="197">
        <v>0</v>
      </c>
      <c r="Z58" s="197">
        <v>35.21</v>
      </c>
      <c r="AA58" s="197">
        <v>13.13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42.59</v>
      </c>
      <c r="AH58" s="197">
        <v>0</v>
      </c>
      <c r="AI58" s="197">
        <v>10.45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1.38</v>
      </c>
      <c r="AT58" s="197">
        <v>1.53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9.1</v>
      </c>
      <c r="G59" s="197">
        <v>5.65</v>
      </c>
      <c r="H59" s="197">
        <v>0</v>
      </c>
      <c r="I59" s="197">
        <v>11.28</v>
      </c>
      <c r="J59" s="197">
        <v>8.35</v>
      </c>
      <c r="K59" s="197">
        <v>45.77</v>
      </c>
      <c r="L59" s="197">
        <v>33.28</v>
      </c>
      <c r="M59" s="197">
        <v>0</v>
      </c>
      <c r="N59" s="197">
        <v>0.46</v>
      </c>
      <c r="O59" s="197">
        <v>1.61</v>
      </c>
      <c r="P59" s="197">
        <v>1.63</v>
      </c>
      <c r="Q59" s="197">
        <v>1.6</v>
      </c>
      <c r="R59" s="197">
        <v>6.23</v>
      </c>
      <c r="S59" s="197">
        <v>3.98</v>
      </c>
      <c r="T59" s="197">
        <v>0</v>
      </c>
      <c r="U59" s="197">
        <v>9.3000000000000007</v>
      </c>
      <c r="V59" s="197">
        <v>5.27</v>
      </c>
      <c r="W59" s="197">
        <v>6.8</v>
      </c>
      <c r="X59" s="197">
        <v>0.8</v>
      </c>
      <c r="Y59" s="197">
        <v>0</v>
      </c>
      <c r="Z59" s="197">
        <v>35.21</v>
      </c>
      <c r="AA59" s="197">
        <v>13.13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42.59</v>
      </c>
      <c r="AH59" s="197">
        <v>0</v>
      </c>
      <c r="AI59" s="197">
        <v>10.45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1.38</v>
      </c>
      <c r="AT59" s="197">
        <v>1.53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9.1</v>
      </c>
      <c r="G60" s="197">
        <v>5.65</v>
      </c>
      <c r="H60" s="197">
        <v>0</v>
      </c>
      <c r="I60" s="197">
        <v>11.28</v>
      </c>
      <c r="J60" s="197">
        <v>8.35</v>
      </c>
      <c r="K60" s="197">
        <v>45.77</v>
      </c>
      <c r="L60" s="197">
        <v>33.28</v>
      </c>
      <c r="M60" s="197">
        <v>0</v>
      </c>
      <c r="N60" s="197">
        <v>0.46</v>
      </c>
      <c r="O60" s="197">
        <v>1.61</v>
      </c>
      <c r="P60" s="197">
        <v>1.63</v>
      </c>
      <c r="Q60" s="197">
        <v>1.6</v>
      </c>
      <c r="R60" s="197">
        <v>6.23</v>
      </c>
      <c r="S60" s="197">
        <v>3.98</v>
      </c>
      <c r="T60" s="197">
        <v>0</v>
      </c>
      <c r="U60" s="197">
        <v>9.3000000000000007</v>
      </c>
      <c r="V60" s="197">
        <v>5.27</v>
      </c>
      <c r="W60" s="197">
        <v>6.8</v>
      </c>
      <c r="X60" s="197">
        <v>0.8</v>
      </c>
      <c r="Y60" s="197">
        <v>0</v>
      </c>
      <c r="Z60" s="197">
        <v>35.21</v>
      </c>
      <c r="AA60" s="197">
        <v>13.13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42.59</v>
      </c>
      <c r="AH60" s="197">
        <v>0</v>
      </c>
      <c r="AI60" s="197">
        <v>10.45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1.38</v>
      </c>
      <c r="AT60" s="197">
        <v>1.53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9.1</v>
      </c>
      <c r="G61" s="197">
        <v>5.65</v>
      </c>
      <c r="H61" s="197">
        <v>0</v>
      </c>
      <c r="I61" s="197">
        <v>11.28</v>
      </c>
      <c r="J61" s="197">
        <v>8.35</v>
      </c>
      <c r="K61" s="197">
        <v>45.77</v>
      </c>
      <c r="L61" s="197">
        <v>33.28</v>
      </c>
      <c r="M61" s="197">
        <v>0</v>
      </c>
      <c r="N61" s="197">
        <v>0.46</v>
      </c>
      <c r="O61" s="197">
        <v>1.61</v>
      </c>
      <c r="P61" s="197">
        <v>1.63</v>
      </c>
      <c r="Q61" s="197">
        <v>1.6</v>
      </c>
      <c r="R61" s="197">
        <v>6.23</v>
      </c>
      <c r="S61" s="197">
        <v>3.98</v>
      </c>
      <c r="T61" s="197">
        <v>0</v>
      </c>
      <c r="U61" s="197">
        <v>9.3000000000000007</v>
      </c>
      <c r="V61" s="197">
        <v>5.27</v>
      </c>
      <c r="W61" s="197">
        <v>6.8</v>
      </c>
      <c r="X61" s="197">
        <v>0.8</v>
      </c>
      <c r="Y61" s="197">
        <v>0</v>
      </c>
      <c r="Z61" s="197">
        <v>35.21</v>
      </c>
      <c r="AA61" s="197">
        <v>13.13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42.59</v>
      </c>
      <c r="AH61" s="197">
        <v>0</v>
      </c>
      <c r="AI61" s="197">
        <v>10.45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1.38</v>
      </c>
      <c r="AT61" s="197">
        <v>1.53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9.1</v>
      </c>
      <c r="G62" s="197">
        <v>5.65</v>
      </c>
      <c r="H62" s="197">
        <v>0</v>
      </c>
      <c r="I62" s="197">
        <v>11.28</v>
      </c>
      <c r="J62" s="197">
        <v>8.35</v>
      </c>
      <c r="K62" s="197">
        <v>45.77</v>
      </c>
      <c r="L62" s="197">
        <v>33.28</v>
      </c>
      <c r="M62" s="197">
        <v>0</v>
      </c>
      <c r="N62" s="197">
        <v>0.46</v>
      </c>
      <c r="O62" s="197">
        <v>1.61</v>
      </c>
      <c r="P62" s="197">
        <v>1.63</v>
      </c>
      <c r="Q62" s="197">
        <v>1.6</v>
      </c>
      <c r="R62" s="197">
        <v>6.23</v>
      </c>
      <c r="S62" s="197">
        <v>3.98</v>
      </c>
      <c r="T62" s="197">
        <v>0</v>
      </c>
      <c r="U62" s="197">
        <v>9.3000000000000007</v>
      </c>
      <c r="V62" s="197">
        <v>5.27</v>
      </c>
      <c r="W62" s="197">
        <v>6.8</v>
      </c>
      <c r="X62" s="197">
        <v>0.8</v>
      </c>
      <c r="Y62" s="197">
        <v>0</v>
      </c>
      <c r="Z62" s="197">
        <v>35.21</v>
      </c>
      <c r="AA62" s="197">
        <v>13.13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42.59</v>
      </c>
      <c r="AH62" s="197">
        <v>0</v>
      </c>
      <c r="AI62" s="197">
        <v>10.45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1.38</v>
      </c>
      <c r="AT62" s="197">
        <v>1.53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9.1</v>
      </c>
      <c r="G63" s="197">
        <v>5.65</v>
      </c>
      <c r="H63" s="197">
        <v>0</v>
      </c>
      <c r="I63" s="197">
        <v>11.28</v>
      </c>
      <c r="J63" s="197">
        <v>8.35</v>
      </c>
      <c r="K63" s="197">
        <v>4.84</v>
      </c>
      <c r="L63" s="197">
        <v>33.28</v>
      </c>
      <c r="M63" s="197">
        <v>0</v>
      </c>
      <c r="N63" s="197">
        <v>0.46</v>
      </c>
      <c r="O63" s="197">
        <v>1.61</v>
      </c>
      <c r="P63" s="197">
        <v>1.63</v>
      </c>
      <c r="Q63" s="197">
        <v>1.6</v>
      </c>
      <c r="R63" s="197">
        <v>6.23</v>
      </c>
      <c r="S63" s="197">
        <v>3.98</v>
      </c>
      <c r="T63" s="197">
        <v>0</v>
      </c>
      <c r="U63" s="197">
        <v>9.3000000000000007</v>
      </c>
      <c r="V63" s="197">
        <v>0.26</v>
      </c>
      <c r="W63" s="197">
        <v>0.37</v>
      </c>
      <c r="X63" s="197">
        <v>0.8</v>
      </c>
      <c r="Y63" s="197">
        <v>0</v>
      </c>
      <c r="Z63" s="197">
        <v>2.04</v>
      </c>
      <c r="AA63" s="197">
        <v>0.62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42.59</v>
      </c>
      <c r="AH63" s="197">
        <v>0</v>
      </c>
      <c r="AI63" s="197">
        <v>10.45</v>
      </c>
      <c r="AJ63" s="197">
        <v>0</v>
      </c>
      <c r="AK63" s="197">
        <v>9.01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1.38</v>
      </c>
      <c r="AT63" s="197">
        <v>1.53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9.1</v>
      </c>
      <c r="G64" s="197">
        <v>5.65</v>
      </c>
      <c r="H64" s="197">
        <v>0</v>
      </c>
      <c r="I64" s="197">
        <v>11.28</v>
      </c>
      <c r="J64" s="197">
        <v>8.35</v>
      </c>
      <c r="K64" s="197">
        <v>2.61</v>
      </c>
      <c r="L64" s="197">
        <v>33.28</v>
      </c>
      <c r="M64" s="197">
        <v>0</v>
      </c>
      <c r="N64" s="197">
        <v>0.46</v>
      </c>
      <c r="O64" s="197">
        <v>1.61</v>
      </c>
      <c r="P64" s="197">
        <v>1.63</v>
      </c>
      <c r="Q64" s="197">
        <v>1.6</v>
      </c>
      <c r="R64" s="197">
        <v>6.23</v>
      </c>
      <c r="S64" s="197">
        <v>3.98</v>
      </c>
      <c r="T64" s="197">
        <v>0</v>
      </c>
      <c r="U64" s="197">
        <v>9.3000000000000007</v>
      </c>
      <c r="V64" s="197">
        <v>0.17</v>
      </c>
      <c r="W64" s="197">
        <v>0.37</v>
      </c>
      <c r="X64" s="197">
        <v>0.8</v>
      </c>
      <c r="Y64" s="197">
        <v>0</v>
      </c>
      <c r="Z64" s="197">
        <v>2.04</v>
      </c>
      <c r="AA64" s="197">
        <v>0.62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42.59</v>
      </c>
      <c r="AH64" s="197">
        <v>0</v>
      </c>
      <c r="AI64" s="197">
        <v>10.45</v>
      </c>
      <c r="AJ64" s="197">
        <v>0</v>
      </c>
      <c r="AK64" s="197">
        <v>9.01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1.38</v>
      </c>
      <c r="AT64" s="197">
        <v>1.53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9.1</v>
      </c>
      <c r="G65" s="197">
        <v>5.65</v>
      </c>
      <c r="H65" s="197">
        <v>0</v>
      </c>
      <c r="I65" s="197">
        <v>11.28</v>
      </c>
      <c r="J65" s="197">
        <v>8.35</v>
      </c>
      <c r="K65" s="197">
        <v>2.61</v>
      </c>
      <c r="L65" s="197">
        <v>26.5</v>
      </c>
      <c r="M65" s="197">
        <v>0</v>
      </c>
      <c r="N65" s="197">
        <v>0.46</v>
      </c>
      <c r="O65" s="197">
        <v>1.61</v>
      </c>
      <c r="P65" s="197">
        <v>1.63</v>
      </c>
      <c r="Q65" s="197">
        <v>1.6</v>
      </c>
      <c r="R65" s="197">
        <v>6.23</v>
      </c>
      <c r="S65" s="197">
        <v>3.98</v>
      </c>
      <c r="T65" s="197">
        <v>0</v>
      </c>
      <c r="U65" s="197">
        <v>9.3000000000000007</v>
      </c>
      <c r="V65" s="197">
        <v>0.17</v>
      </c>
      <c r="W65" s="197">
        <v>0.37</v>
      </c>
      <c r="X65" s="197">
        <v>0.8</v>
      </c>
      <c r="Y65" s="197">
        <v>0</v>
      </c>
      <c r="Z65" s="197">
        <v>2.04</v>
      </c>
      <c r="AA65" s="197">
        <v>0.62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42.59</v>
      </c>
      <c r="AH65" s="197">
        <v>0</v>
      </c>
      <c r="AI65" s="197">
        <v>10.45</v>
      </c>
      <c r="AJ65" s="197">
        <v>0</v>
      </c>
      <c r="AK65" s="197">
        <v>9.01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1.38</v>
      </c>
      <c r="AT65" s="197">
        <v>1.53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9.1</v>
      </c>
      <c r="G66" s="197">
        <v>5.65</v>
      </c>
      <c r="H66" s="197">
        <v>0</v>
      </c>
      <c r="I66" s="197">
        <v>11.28</v>
      </c>
      <c r="J66" s="197">
        <v>8.35</v>
      </c>
      <c r="K66" s="197">
        <v>35.44</v>
      </c>
      <c r="L66" s="197">
        <v>33.28</v>
      </c>
      <c r="M66" s="197">
        <v>0</v>
      </c>
      <c r="N66" s="197">
        <v>0.46</v>
      </c>
      <c r="O66" s="197">
        <v>1.61</v>
      </c>
      <c r="P66" s="197">
        <v>1.63</v>
      </c>
      <c r="Q66" s="197">
        <v>1.6</v>
      </c>
      <c r="R66" s="197">
        <v>6.23</v>
      </c>
      <c r="S66" s="197">
        <v>3.98</v>
      </c>
      <c r="T66" s="197">
        <v>0</v>
      </c>
      <c r="U66" s="197">
        <v>9.3000000000000007</v>
      </c>
      <c r="V66" s="197">
        <v>0.17</v>
      </c>
      <c r="W66" s="197">
        <v>0.37</v>
      </c>
      <c r="X66" s="197">
        <v>0.8</v>
      </c>
      <c r="Y66" s="197">
        <v>0</v>
      </c>
      <c r="Z66" s="197">
        <v>2.04</v>
      </c>
      <c r="AA66" s="197">
        <v>0.62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42.59</v>
      </c>
      <c r="AH66" s="197">
        <v>0</v>
      </c>
      <c r="AI66" s="197">
        <v>10.45</v>
      </c>
      <c r="AJ66" s="197">
        <v>0</v>
      </c>
      <c r="AK66" s="197">
        <v>9.01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1.38</v>
      </c>
      <c r="AT66" s="197">
        <v>1.53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9.24</v>
      </c>
      <c r="G67" s="197">
        <v>5.65</v>
      </c>
      <c r="H67" s="197">
        <v>0</v>
      </c>
      <c r="I67" s="197">
        <v>11.28</v>
      </c>
      <c r="J67" s="197">
        <v>8.35</v>
      </c>
      <c r="K67" s="197">
        <v>2.61</v>
      </c>
      <c r="L67" s="197">
        <v>33.28</v>
      </c>
      <c r="M67" s="197">
        <v>0</v>
      </c>
      <c r="N67" s="197">
        <v>0.46</v>
      </c>
      <c r="O67" s="197">
        <v>1.61</v>
      </c>
      <c r="P67" s="197">
        <v>1.63</v>
      </c>
      <c r="Q67" s="197">
        <v>1.6</v>
      </c>
      <c r="R67" s="197">
        <v>6.23</v>
      </c>
      <c r="S67" s="197">
        <v>3.98</v>
      </c>
      <c r="T67" s="197">
        <v>0</v>
      </c>
      <c r="U67" s="197">
        <v>9.3000000000000007</v>
      </c>
      <c r="V67" s="197">
        <v>0.17</v>
      </c>
      <c r="W67" s="197">
        <v>0.37</v>
      </c>
      <c r="X67" s="197">
        <v>0.8</v>
      </c>
      <c r="Y67" s="197">
        <v>0</v>
      </c>
      <c r="Z67" s="197">
        <v>2.04</v>
      </c>
      <c r="AA67" s="197">
        <v>0.62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42.59</v>
      </c>
      <c r="AH67" s="197">
        <v>0</v>
      </c>
      <c r="AI67" s="197">
        <v>10.45</v>
      </c>
      <c r="AJ67" s="197">
        <v>0</v>
      </c>
      <c r="AK67" s="197">
        <v>9.01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1.38</v>
      </c>
      <c r="AT67" s="197">
        <v>1.53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9.1</v>
      </c>
      <c r="G68" s="197">
        <v>5.65</v>
      </c>
      <c r="H68" s="197">
        <v>0</v>
      </c>
      <c r="I68" s="197">
        <v>11.28</v>
      </c>
      <c r="J68" s="197">
        <v>8.35</v>
      </c>
      <c r="K68" s="197">
        <v>2.61</v>
      </c>
      <c r="L68" s="197">
        <v>26.5</v>
      </c>
      <c r="M68" s="197">
        <v>0</v>
      </c>
      <c r="N68" s="197">
        <v>0.46</v>
      </c>
      <c r="O68" s="197">
        <v>1.61</v>
      </c>
      <c r="P68" s="197">
        <v>1.63</v>
      </c>
      <c r="Q68" s="197">
        <v>1.6</v>
      </c>
      <c r="R68" s="197">
        <v>6.23</v>
      </c>
      <c r="S68" s="197">
        <v>3.98</v>
      </c>
      <c r="T68" s="197">
        <v>0</v>
      </c>
      <c r="U68" s="197">
        <v>9.3000000000000007</v>
      </c>
      <c r="V68" s="197">
        <v>0.17</v>
      </c>
      <c r="W68" s="197">
        <v>0.37</v>
      </c>
      <c r="X68" s="197">
        <v>0.8</v>
      </c>
      <c r="Y68" s="197">
        <v>0</v>
      </c>
      <c r="Z68" s="197">
        <v>2.04</v>
      </c>
      <c r="AA68" s="197">
        <v>0.62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42.59</v>
      </c>
      <c r="AH68" s="197">
        <v>0</v>
      </c>
      <c r="AI68" s="197">
        <v>10.45</v>
      </c>
      <c r="AJ68" s="197">
        <v>0</v>
      </c>
      <c r="AK68" s="197">
        <v>9.01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1.38</v>
      </c>
      <c r="AT68" s="197">
        <v>1.53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9.1</v>
      </c>
      <c r="G69" s="197">
        <v>5.65</v>
      </c>
      <c r="H69" s="197">
        <v>0</v>
      </c>
      <c r="I69" s="197">
        <v>11.28</v>
      </c>
      <c r="J69" s="197">
        <v>8.35</v>
      </c>
      <c r="K69" s="197">
        <v>2.61</v>
      </c>
      <c r="L69" s="197">
        <v>2.0699999999999998</v>
      </c>
      <c r="M69" s="197">
        <v>0</v>
      </c>
      <c r="N69" s="197">
        <v>0.46</v>
      </c>
      <c r="O69" s="197">
        <v>1.61</v>
      </c>
      <c r="P69" s="197">
        <v>1.63</v>
      </c>
      <c r="Q69" s="197">
        <v>0.16</v>
      </c>
      <c r="R69" s="197">
        <v>0.34</v>
      </c>
      <c r="S69" s="197">
        <v>0.21</v>
      </c>
      <c r="T69" s="197">
        <v>0</v>
      </c>
      <c r="U69" s="197">
        <v>9.3000000000000007</v>
      </c>
      <c r="V69" s="197">
        <v>0.17</v>
      </c>
      <c r="W69" s="197">
        <v>0.37</v>
      </c>
      <c r="X69" s="197">
        <v>0.8</v>
      </c>
      <c r="Y69" s="197">
        <v>0</v>
      </c>
      <c r="Z69" s="197">
        <v>2.04</v>
      </c>
      <c r="AA69" s="197">
        <v>0.62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42.59</v>
      </c>
      <c r="AH69" s="197">
        <v>0</v>
      </c>
      <c r="AI69" s="197">
        <v>10.45</v>
      </c>
      <c r="AJ69" s="197">
        <v>0</v>
      </c>
      <c r="AK69" s="197">
        <v>9.01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1.38</v>
      </c>
      <c r="AT69" s="197">
        <v>1.53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9.1</v>
      </c>
      <c r="G70" s="197">
        <v>5.65</v>
      </c>
      <c r="H70" s="197">
        <v>0</v>
      </c>
      <c r="I70" s="197">
        <v>11.28</v>
      </c>
      <c r="J70" s="197">
        <v>8.35</v>
      </c>
      <c r="K70" s="197">
        <v>2.61</v>
      </c>
      <c r="L70" s="197">
        <v>2.0699999999999998</v>
      </c>
      <c r="M70" s="197">
        <v>0</v>
      </c>
      <c r="N70" s="197">
        <v>0.46</v>
      </c>
      <c r="O70" s="197">
        <v>1.61</v>
      </c>
      <c r="P70" s="197">
        <v>1.63</v>
      </c>
      <c r="Q70" s="197">
        <v>0.16</v>
      </c>
      <c r="R70" s="197">
        <v>0.34</v>
      </c>
      <c r="S70" s="197">
        <v>0.21</v>
      </c>
      <c r="T70" s="197">
        <v>0</v>
      </c>
      <c r="U70" s="197">
        <v>9.3000000000000007</v>
      </c>
      <c r="V70" s="197">
        <v>0.17</v>
      </c>
      <c r="W70" s="197">
        <v>0.37</v>
      </c>
      <c r="X70" s="197">
        <v>0.8</v>
      </c>
      <c r="Y70" s="197">
        <v>0</v>
      </c>
      <c r="Z70" s="197">
        <v>2.04</v>
      </c>
      <c r="AA70" s="197">
        <v>0.62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42.59</v>
      </c>
      <c r="AH70" s="197">
        <v>0</v>
      </c>
      <c r="AI70" s="197">
        <v>10.45</v>
      </c>
      <c r="AJ70" s="197">
        <v>0</v>
      </c>
      <c r="AK70" s="197">
        <v>11.67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1.38</v>
      </c>
      <c r="AT70" s="197">
        <v>1.53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9.24</v>
      </c>
      <c r="G71" s="197">
        <v>5.65</v>
      </c>
      <c r="H71" s="197">
        <v>0</v>
      </c>
      <c r="I71" s="197">
        <v>11.28</v>
      </c>
      <c r="J71" s="197">
        <v>8.35</v>
      </c>
      <c r="K71" s="197">
        <v>2.61</v>
      </c>
      <c r="L71" s="197">
        <v>2.0699999999999998</v>
      </c>
      <c r="M71" s="197">
        <v>0</v>
      </c>
      <c r="N71" s="197">
        <v>0.46</v>
      </c>
      <c r="O71" s="197">
        <v>1.61</v>
      </c>
      <c r="P71" s="197">
        <v>1.63</v>
      </c>
      <c r="Q71" s="197">
        <v>0.16</v>
      </c>
      <c r="R71" s="197">
        <v>0.34</v>
      </c>
      <c r="S71" s="197">
        <v>0.21</v>
      </c>
      <c r="T71" s="197">
        <v>0</v>
      </c>
      <c r="U71" s="197">
        <v>9.3000000000000007</v>
      </c>
      <c r="V71" s="197">
        <v>0.17</v>
      </c>
      <c r="W71" s="197">
        <v>0.37</v>
      </c>
      <c r="X71" s="197">
        <v>0.8</v>
      </c>
      <c r="Y71" s="197">
        <v>0</v>
      </c>
      <c r="Z71" s="197">
        <v>2.04</v>
      </c>
      <c r="AA71" s="197">
        <v>0.62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42.59</v>
      </c>
      <c r="AH71" s="197">
        <v>0</v>
      </c>
      <c r="AI71" s="197">
        <v>10.45</v>
      </c>
      <c r="AJ71" s="197">
        <v>0</v>
      </c>
      <c r="AK71" s="197">
        <v>11.67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1.38</v>
      </c>
      <c r="AT71" s="197">
        <v>1.53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9.24</v>
      </c>
      <c r="G72" s="197">
        <v>5.65</v>
      </c>
      <c r="H72" s="197">
        <v>0</v>
      </c>
      <c r="I72" s="197">
        <v>11.28</v>
      </c>
      <c r="J72" s="197">
        <v>8.35</v>
      </c>
      <c r="K72" s="197">
        <v>2.61</v>
      </c>
      <c r="L72" s="197">
        <v>2.0699999999999998</v>
      </c>
      <c r="M72" s="197">
        <v>0</v>
      </c>
      <c r="N72" s="197">
        <v>0.46</v>
      </c>
      <c r="O72" s="197">
        <v>1.61</v>
      </c>
      <c r="P72" s="197">
        <v>1.63</v>
      </c>
      <c r="Q72" s="197">
        <v>0.16</v>
      </c>
      <c r="R72" s="197">
        <v>0.34</v>
      </c>
      <c r="S72" s="197">
        <v>0.21</v>
      </c>
      <c r="T72" s="197">
        <v>0</v>
      </c>
      <c r="U72" s="197">
        <v>9.3000000000000007</v>
      </c>
      <c r="V72" s="197">
        <v>0.17</v>
      </c>
      <c r="W72" s="197">
        <v>0.37</v>
      </c>
      <c r="X72" s="197">
        <v>0.8</v>
      </c>
      <c r="Y72" s="197">
        <v>0</v>
      </c>
      <c r="Z72" s="197">
        <v>2.04</v>
      </c>
      <c r="AA72" s="197">
        <v>0.62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42.59</v>
      </c>
      <c r="AH72" s="197">
        <v>0</v>
      </c>
      <c r="AI72" s="197">
        <v>10.45</v>
      </c>
      <c r="AJ72" s="197">
        <v>0</v>
      </c>
      <c r="AK72" s="197">
        <v>11.67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1.38</v>
      </c>
      <c r="AT72" s="197">
        <v>1.53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9.24</v>
      </c>
      <c r="G73" s="197">
        <v>5.65</v>
      </c>
      <c r="H73" s="197">
        <v>0</v>
      </c>
      <c r="I73" s="197">
        <v>11.28</v>
      </c>
      <c r="J73" s="197">
        <v>8.35</v>
      </c>
      <c r="K73" s="197">
        <v>2.61</v>
      </c>
      <c r="L73" s="197">
        <v>2.0699999999999998</v>
      </c>
      <c r="M73" s="197">
        <v>0</v>
      </c>
      <c r="N73" s="197">
        <v>0.46</v>
      </c>
      <c r="O73" s="197">
        <v>1.61</v>
      </c>
      <c r="P73" s="197">
        <v>1.63</v>
      </c>
      <c r="Q73" s="197">
        <v>0.16</v>
      </c>
      <c r="R73" s="197">
        <v>0.34</v>
      </c>
      <c r="S73" s="197">
        <v>0.21</v>
      </c>
      <c r="T73" s="197">
        <v>0</v>
      </c>
      <c r="U73" s="197">
        <v>9.3000000000000007</v>
      </c>
      <c r="V73" s="197">
        <v>0.17</v>
      </c>
      <c r="W73" s="197">
        <v>0.37</v>
      </c>
      <c r="X73" s="197">
        <v>0.8</v>
      </c>
      <c r="Y73" s="197">
        <v>0</v>
      </c>
      <c r="Z73" s="197">
        <v>2.04</v>
      </c>
      <c r="AA73" s="197">
        <v>0.62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42.59</v>
      </c>
      <c r="AH73" s="197">
        <v>0</v>
      </c>
      <c r="AI73" s="197">
        <v>10.45</v>
      </c>
      <c r="AJ73" s="197">
        <v>0</v>
      </c>
      <c r="AK73" s="197">
        <v>11.67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1.38</v>
      </c>
      <c r="AT73" s="197">
        <v>1.53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9.24</v>
      </c>
      <c r="G74" s="197">
        <v>5.65</v>
      </c>
      <c r="H74" s="197">
        <v>0</v>
      </c>
      <c r="I74" s="197">
        <v>11.28</v>
      </c>
      <c r="J74" s="197">
        <v>8.35</v>
      </c>
      <c r="K74" s="197">
        <v>2.61</v>
      </c>
      <c r="L74" s="197">
        <v>2.0699999999999998</v>
      </c>
      <c r="M74" s="197">
        <v>0</v>
      </c>
      <c r="N74" s="197">
        <v>0.46</v>
      </c>
      <c r="O74" s="197">
        <v>1.61</v>
      </c>
      <c r="P74" s="197">
        <v>1.63</v>
      </c>
      <c r="Q74" s="197">
        <v>0.16</v>
      </c>
      <c r="R74" s="197">
        <v>0.34</v>
      </c>
      <c r="S74" s="197">
        <v>0.21</v>
      </c>
      <c r="T74" s="197">
        <v>0</v>
      </c>
      <c r="U74" s="197">
        <v>9.3000000000000007</v>
      </c>
      <c r="V74" s="197">
        <v>0.17</v>
      </c>
      <c r="W74" s="197">
        <v>0.37</v>
      </c>
      <c r="X74" s="197">
        <v>0.8</v>
      </c>
      <c r="Y74" s="197">
        <v>0</v>
      </c>
      <c r="Z74" s="197">
        <v>2.04</v>
      </c>
      <c r="AA74" s="197">
        <v>0.62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42.59</v>
      </c>
      <c r="AH74" s="197">
        <v>0</v>
      </c>
      <c r="AI74" s="197">
        <v>10.45</v>
      </c>
      <c r="AJ74" s="197">
        <v>0</v>
      </c>
      <c r="AK74" s="197">
        <v>11.67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1.38</v>
      </c>
      <c r="AT74" s="197">
        <v>1.53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9.6</v>
      </c>
      <c r="E75" s="197">
        <v>0</v>
      </c>
      <c r="F75" s="197">
        <v>9.3800000000000008</v>
      </c>
      <c r="G75" s="197">
        <v>5.65</v>
      </c>
      <c r="H75" s="197">
        <v>0</v>
      </c>
      <c r="I75" s="197">
        <v>11.28</v>
      </c>
      <c r="J75" s="197">
        <v>8.35</v>
      </c>
      <c r="K75" s="197">
        <v>2.61</v>
      </c>
      <c r="L75" s="197">
        <v>2.0699999999999998</v>
      </c>
      <c r="M75" s="197">
        <v>0</v>
      </c>
      <c r="N75" s="197">
        <v>0.46</v>
      </c>
      <c r="O75" s="197">
        <v>1.61</v>
      </c>
      <c r="P75" s="197">
        <v>1.63</v>
      </c>
      <c r="Q75" s="197">
        <v>0.16</v>
      </c>
      <c r="R75" s="197">
        <v>0.34</v>
      </c>
      <c r="S75" s="197">
        <v>0.21</v>
      </c>
      <c r="T75" s="197">
        <v>0</v>
      </c>
      <c r="U75" s="197">
        <v>9.3000000000000007</v>
      </c>
      <c r="V75" s="197">
        <v>0.17</v>
      </c>
      <c r="W75" s="197">
        <v>0.37</v>
      </c>
      <c r="X75" s="197">
        <v>0.8</v>
      </c>
      <c r="Y75" s="197">
        <v>0</v>
      </c>
      <c r="Z75" s="197">
        <v>2.04</v>
      </c>
      <c r="AA75" s="197">
        <v>0.62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42.59</v>
      </c>
      <c r="AH75" s="197">
        <v>0</v>
      </c>
      <c r="AI75" s="197">
        <v>10.45</v>
      </c>
      <c r="AJ75" s="197">
        <v>0</v>
      </c>
      <c r="AK75" s="197">
        <v>11.67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1.38</v>
      </c>
      <c r="AT75" s="197">
        <v>1.53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9.6</v>
      </c>
      <c r="E76" s="197">
        <v>0</v>
      </c>
      <c r="F76" s="197">
        <v>9.3800000000000008</v>
      </c>
      <c r="G76" s="197">
        <v>5.65</v>
      </c>
      <c r="H76" s="197">
        <v>0</v>
      </c>
      <c r="I76" s="197">
        <v>11.28</v>
      </c>
      <c r="J76" s="197">
        <v>8.35</v>
      </c>
      <c r="K76" s="197">
        <v>2.61</v>
      </c>
      <c r="L76" s="197">
        <v>2.0699999999999998</v>
      </c>
      <c r="M76" s="197">
        <v>0</v>
      </c>
      <c r="N76" s="197">
        <v>0.46</v>
      </c>
      <c r="O76" s="197">
        <v>1.61</v>
      </c>
      <c r="P76" s="197">
        <v>1.63</v>
      </c>
      <c r="Q76" s="197">
        <v>0.16</v>
      </c>
      <c r="R76" s="197">
        <v>0.34</v>
      </c>
      <c r="S76" s="197">
        <v>0.21</v>
      </c>
      <c r="T76" s="197">
        <v>0</v>
      </c>
      <c r="U76" s="197">
        <v>9.3000000000000007</v>
      </c>
      <c r="V76" s="197">
        <v>0.17</v>
      </c>
      <c r="W76" s="197">
        <v>0.37</v>
      </c>
      <c r="X76" s="197">
        <v>0.8</v>
      </c>
      <c r="Y76" s="197">
        <v>0</v>
      </c>
      <c r="Z76" s="197">
        <v>2.04</v>
      </c>
      <c r="AA76" s="197">
        <v>0.62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42.59</v>
      </c>
      <c r="AH76" s="197">
        <v>0</v>
      </c>
      <c r="AI76" s="197">
        <v>10.45</v>
      </c>
      <c r="AJ76" s="197">
        <v>0</v>
      </c>
      <c r="AK76" s="197">
        <v>11.67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1.38</v>
      </c>
      <c r="AT76" s="197">
        <v>1.53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9.6</v>
      </c>
      <c r="E77" s="197">
        <v>0</v>
      </c>
      <c r="F77" s="197">
        <v>9.3800000000000008</v>
      </c>
      <c r="G77" s="197">
        <v>5.65</v>
      </c>
      <c r="H77" s="197">
        <v>0</v>
      </c>
      <c r="I77" s="197">
        <v>11.28</v>
      </c>
      <c r="J77" s="197">
        <v>8.35</v>
      </c>
      <c r="K77" s="197">
        <v>2.61</v>
      </c>
      <c r="L77" s="197">
        <v>2.0699999999999998</v>
      </c>
      <c r="M77" s="197">
        <v>0</v>
      </c>
      <c r="N77" s="197">
        <v>0.46</v>
      </c>
      <c r="O77" s="197">
        <v>1.61</v>
      </c>
      <c r="P77" s="197">
        <v>1.63</v>
      </c>
      <c r="Q77" s="197">
        <v>0.16</v>
      </c>
      <c r="R77" s="197">
        <v>0.34</v>
      </c>
      <c r="S77" s="197">
        <v>0.21</v>
      </c>
      <c r="T77" s="197">
        <v>0</v>
      </c>
      <c r="U77" s="197">
        <v>9.3000000000000007</v>
      </c>
      <c r="V77" s="197">
        <v>0.17</v>
      </c>
      <c r="W77" s="197">
        <v>0.37</v>
      </c>
      <c r="X77" s="197">
        <v>0.8</v>
      </c>
      <c r="Y77" s="197">
        <v>0</v>
      </c>
      <c r="Z77" s="197">
        <v>2.04</v>
      </c>
      <c r="AA77" s="197">
        <v>0.62</v>
      </c>
      <c r="AB77" s="197">
        <v>0</v>
      </c>
      <c r="AC77" s="197">
        <v>1.23</v>
      </c>
      <c r="AD77" s="197">
        <v>6.82</v>
      </c>
      <c r="AE77" s="197">
        <v>0</v>
      </c>
      <c r="AF77" s="197">
        <v>0</v>
      </c>
      <c r="AG77" s="197">
        <v>42.59</v>
      </c>
      <c r="AH77" s="197">
        <v>0</v>
      </c>
      <c r="AI77" s="197">
        <v>10.45</v>
      </c>
      <c r="AJ77" s="197">
        <v>0</v>
      </c>
      <c r="AK77" s="197">
        <v>11.67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1.38</v>
      </c>
      <c r="AT77" s="197">
        <v>1.53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9.6</v>
      </c>
      <c r="E78" s="197">
        <v>0</v>
      </c>
      <c r="F78" s="197">
        <v>9.3800000000000008</v>
      </c>
      <c r="G78" s="197">
        <v>5.65</v>
      </c>
      <c r="H78" s="197">
        <v>0</v>
      </c>
      <c r="I78" s="197">
        <v>11.28</v>
      </c>
      <c r="J78" s="197">
        <v>8.35</v>
      </c>
      <c r="K78" s="197">
        <v>2.61</v>
      </c>
      <c r="L78" s="197">
        <v>2.0699999999999998</v>
      </c>
      <c r="M78" s="197">
        <v>0</v>
      </c>
      <c r="N78" s="197">
        <v>0.46</v>
      </c>
      <c r="O78" s="197">
        <v>1.61</v>
      </c>
      <c r="P78" s="197">
        <v>1.63</v>
      </c>
      <c r="Q78" s="197">
        <v>0.16</v>
      </c>
      <c r="R78" s="197">
        <v>0.34</v>
      </c>
      <c r="S78" s="197">
        <v>0.21</v>
      </c>
      <c r="T78" s="197">
        <v>0</v>
      </c>
      <c r="U78" s="197">
        <v>9.3000000000000007</v>
      </c>
      <c r="V78" s="197">
        <v>0.17</v>
      </c>
      <c r="W78" s="197">
        <v>0.37</v>
      </c>
      <c r="X78" s="197">
        <v>0.8</v>
      </c>
      <c r="Y78" s="197">
        <v>0</v>
      </c>
      <c r="Z78" s="197">
        <v>2.04</v>
      </c>
      <c r="AA78" s="197">
        <v>0.62</v>
      </c>
      <c r="AB78" s="197">
        <v>0</v>
      </c>
      <c r="AC78" s="197">
        <v>1.23</v>
      </c>
      <c r="AD78" s="197">
        <v>6.82</v>
      </c>
      <c r="AE78" s="197">
        <v>0</v>
      </c>
      <c r="AF78" s="197">
        <v>0</v>
      </c>
      <c r="AG78" s="197">
        <v>42.59</v>
      </c>
      <c r="AH78" s="197">
        <v>0</v>
      </c>
      <c r="AI78" s="197">
        <v>10.45</v>
      </c>
      <c r="AJ78" s="197">
        <v>0</v>
      </c>
      <c r="AK78" s="197">
        <v>11.67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1.38</v>
      </c>
      <c r="AT78" s="197">
        <v>1.53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9.6</v>
      </c>
      <c r="E79" s="197">
        <v>0</v>
      </c>
      <c r="F79" s="197">
        <v>9.52</v>
      </c>
      <c r="G79" s="197">
        <v>5.65</v>
      </c>
      <c r="H79" s="197">
        <v>0</v>
      </c>
      <c r="I79" s="197">
        <v>11.28</v>
      </c>
      <c r="J79" s="197">
        <v>8.35</v>
      </c>
      <c r="K79" s="197">
        <v>2.61</v>
      </c>
      <c r="L79" s="197">
        <v>2.0699999999999998</v>
      </c>
      <c r="M79" s="197">
        <v>0</v>
      </c>
      <c r="N79" s="197">
        <v>0.46</v>
      </c>
      <c r="O79" s="197">
        <v>1.61</v>
      </c>
      <c r="P79" s="197">
        <v>1.63</v>
      </c>
      <c r="Q79" s="197">
        <v>0.16</v>
      </c>
      <c r="R79" s="197">
        <v>0.34</v>
      </c>
      <c r="S79" s="197">
        <v>0.21</v>
      </c>
      <c r="T79" s="197">
        <v>0</v>
      </c>
      <c r="U79" s="197">
        <v>9.3000000000000007</v>
      </c>
      <c r="V79" s="197">
        <v>0.17</v>
      </c>
      <c r="W79" s="197">
        <v>0.37</v>
      </c>
      <c r="X79" s="197">
        <v>0.8</v>
      </c>
      <c r="Y79" s="197">
        <v>0</v>
      </c>
      <c r="Z79" s="197">
        <v>2.04</v>
      </c>
      <c r="AA79" s="197">
        <v>0.62</v>
      </c>
      <c r="AB79" s="197">
        <v>0</v>
      </c>
      <c r="AC79" s="197">
        <v>1.23</v>
      </c>
      <c r="AD79" s="197">
        <v>6.82</v>
      </c>
      <c r="AE79" s="197">
        <v>0</v>
      </c>
      <c r="AF79" s="197">
        <v>0</v>
      </c>
      <c r="AG79" s="197">
        <v>42.59</v>
      </c>
      <c r="AH79" s="197">
        <v>0</v>
      </c>
      <c r="AI79" s="197">
        <v>10.45</v>
      </c>
      <c r="AJ79" s="197">
        <v>0</v>
      </c>
      <c r="AK79" s="197">
        <v>11.67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1.38</v>
      </c>
      <c r="AT79" s="197">
        <v>1.53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9.6</v>
      </c>
      <c r="E80" s="197">
        <v>0</v>
      </c>
      <c r="F80" s="197">
        <v>9.52</v>
      </c>
      <c r="G80" s="197">
        <v>5.65</v>
      </c>
      <c r="H80" s="197">
        <v>0</v>
      </c>
      <c r="I80" s="197">
        <v>11.28</v>
      </c>
      <c r="J80" s="197">
        <v>8.35</v>
      </c>
      <c r="K80" s="197">
        <v>2.61</v>
      </c>
      <c r="L80" s="197">
        <v>2.0699999999999998</v>
      </c>
      <c r="M80" s="197">
        <v>0</v>
      </c>
      <c r="N80" s="197">
        <v>0.46</v>
      </c>
      <c r="O80" s="197">
        <v>1.61</v>
      </c>
      <c r="P80" s="197">
        <v>1.63</v>
      </c>
      <c r="Q80" s="197">
        <v>0.16</v>
      </c>
      <c r="R80" s="197">
        <v>0.34</v>
      </c>
      <c r="S80" s="197">
        <v>0.21</v>
      </c>
      <c r="T80" s="197">
        <v>0</v>
      </c>
      <c r="U80" s="197">
        <v>9.3000000000000007</v>
      </c>
      <c r="V80" s="197">
        <v>0.17</v>
      </c>
      <c r="W80" s="197">
        <v>0.37</v>
      </c>
      <c r="X80" s="197">
        <v>0.8</v>
      </c>
      <c r="Y80" s="197">
        <v>0</v>
      </c>
      <c r="Z80" s="197">
        <v>2.04</v>
      </c>
      <c r="AA80" s="197">
        <v>0.62</v>
      </c>
      <c r="AB80" s="197">
        <v>0</v>
      </c>
      <c r="AC80" s="197">
        <v>0.96</v>
      </c>
      <c r="AD80" s="197">
        <v>6.82</v>
      </c>
      <c r="AE80" s="197">
        <v>0</v>
      </c>
      <c r="AF80" s="197">
        <v>0</v>
      </c>
      <c r="AG80" s="197">
        <v>42.59</v>
      </c>
      <c r="AH80" s="197">
        <v>0</v>
      </c>
      <c r="AI80" s="197">
        <v>10.45</v>
      </c>
      <c r="AJ80" s="197">
        <v>0</v>
      </c>
      <c r="AK80" s="197">
        <v>11.67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1.38</v>
      </c>
      <c r="AT80" s="197">
        <v>1.53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9.6</v>
      </c>
      <c r="E81" s="197">
        <v>0</v>
      </c>
      <c r="F81" s="197">
        <v>9.52</v>
      </c>
      <c r="G81" s="197">
        <v>5.65</v>
      </c>
      <c r="H81" s="197">
        <v>0</v>
      </c>
      <c r="I81" s="197">
        <v>11.28</v>
      </c>
      <c r="J81" s="197">
        <v>8.35</v>
      </c>
      <c r="K81" s="197">
        <v>2.61</v>
      </c>
      <c r="L81" s="197">
        <v>18.36</v>
      </c>
      <c r="M81" s="197">
        <v>0</v>
      </c>
      <c r="N81" s="197">
        <v>0.46</v>
      </c>
      <c r="O81" s="197">
        <v>1.61</v>
      </c>
      <c r="P81" s="197">
        <v>1.63</v>
      </c>
      <c r="Q81" s="197">
        <v>1.6</v>
      </c>
      <c r="R81" s="197">
        <v>0.34</v>
      </c>
      <c r="S81" s="197">
        <v>3.2</v>
      </c>
      <c r="T81" s="197">
        <v>0</v>
      </c>
      <c r="U81" s="197">
        <v>9.3000000000000007</v>
      </c>
      <c r="V81" s="197">
        <v>0.17</v>
      </c>
      <c r="W81" s="197">
        <v>0.37</v>
      </c>
      <c r="X81" s="197">
        <v>0.8</v>
      </c>
      <c r="Y81" s="197">
        <v>0</v>
      </c>
      <c r="Z81" s="197">
        <v>2.04</v>
      </c>
      <c r="AA81" s="197">
        <v>0.62</v>
      </c>
      <c r="AB81" s="197">
        <v>0</v>
      </c>
      <c r="AC81" s="197">
        <v>0.96</v>
      </c>
      <c r="AD81" s="197">
        <v>6.82</v>
      </c>
      <c r="AE81" s="197">
        <v>0</v>
      </c>
      <c r="AF81" s="197">
        <v>0</v>
      </c>
      <c r="AG81" s="197">
        <v>42.59</v>
      </c>
      <c r="AH81" s="197">
        <v>0</v>
      </c>
      <c r="AI81" s="197">
        <v>10.45</v>
      </c>
      <c r="AJ81" s="197">
        <v>0</v>
      </c>
      <c r="AK81" s="197">
        <v>11.67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1.38</v>
      </c>
      <c r="AT81" s="197">
        <v>1.53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9.6</v>
      </c>
      <c r="E82" s="197">
        <v>0</v>
      </c>
      <c r="F82" s="197">
        <v>9.52</v>
      </c>
      <c r="G82" s="197">
        <v>5.65</v>
      </c>
      <c r="H82" s="197">
        <v>0</v>
      </c>
      <c r="I82" s="197">
        <v>11.28</v>
      </c>
      <c r="J82" s="197">
        <v>8.35</v>
      </c>
      <c r="K82" s="197">
        <v>2.61</v>
      </c>
      <c r="L82" s="197">
        <v>34.25</v>
      </c>
      <c r="M82" s="197">
        <v>0</v>
      </c>
      <c r="N82" s="197">
        <v>0.46</v>
      </c>
      <c r="O82" s="197">
        <v>1.61</v>
      </c>
      <c r="P82" s="197">
        <v>1.63</v>
      </c>
      <c r="Q82" s="197">
        <v>1.6</v>
      </c>
      <c r="R82" s="197">
        <v>0.34</v>
      </c>
      <c r="S82" s="197">
        <v>3.98</v>
      </c>
      <c r="T82" s="197">
        <v>0</v>
      </c>
      <c r="U82" s="197">
        <v>9.3000000000000007</v>
      </c>
      <c r="V82" s="197">
        <v>0.17</v>
      </c>
      <c r="W82" s="197">
        <v>0.37</v>
      </c>
      <c r="X82" s="197">
        <v>0.8</v>
      </c>
      <c r="Y82" s="197">
        <v>0</v>
      </c>
      <c r="Z82" s="197">
        <v>2.04</v>
      </c>
      <c r="AA82" s="197">
        <v>0.62</v>
      </c>
      <c r="AB82" s="197">
        <v>0</v>
      </c>
      <c r="AC82" s="197">
        <v>0.96</v>
      </c>
      <c r="AD82" s="197">
        <v>6.82</v>
      </c>
      <c r="AE82" s="197">
        <v>0</v>
      </c>
      <c r="AF82" s="197">
        <v>0</v>
      </c>
      <c r="AG82" s="197">
        <v>42.59</v>
      </c>
      <c r="AH82" s="197">
        <v>0</v>
      </c>
      <c r="AI82" s="197">
        <v>10.45</v>
      </c>
      <c r="AJ82" s="197">
        <v>0</v>
      </c>
      <c r="AK82" s="197">
        <v>9.01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1.38</v>
      </c>
      <c r="AT82" s="197">
        <v>1.53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9.6</v>
      </c>
      <c r="E83" s="197">
        <v>0</v>
      </c>
      <c r="F83" s="197">
        <v>9.7899999999999991</v>
      </c>
      <c r="G83" s="197">
        <v>5.65</v>
      </c>
      <c r="H83" s="197">
        <v>0</v>
      </c>
      <c r="I83" s="197">
        <v>11.83</v>
      </c>
      <c r="J83" s="197">
        <v>8.35</v>
      </c>
      <c r="K83" s="197">
        <v>27.63</v>
      </c>
      <c r="L83" s="197">
        <v>14.88</v>
      </c>
      <c r="M83" s="197">
        <v>0</v>
      </c>
      <c r="N83" s="197">
        <v>0.46</v>
      </c>
      <c r="O83" s="197">
        <v>1.61</v>
      </c>
      <c r="P83" s="197">
        <v>1.63</v>
      </c>
      <c r="Q83" s="197">
        <v>1.6</v>
      </c>
      <c r="R83" s="197">
        <v>0.34</v>
      </c>
      <c r="S83" s="197">
        <v>3.98</v>
      </c>
      <c r="T83" s="197">
        <v>0</v>
      </c>
      <c r="U83" s="197">
        <v>9.3000000000000007</v>
      </c>
      <c r="V83" s="197">
        <v>0.17</v>
      </c>
      <c r="W83" s="197">
        <v>0.37</v>
      </c>
      <c r="X83" s="197">
        <v>0.8</v>
      </c>
      <c r="Y83" s="197">
        <v>0</v>
      </c>
      <c r="Z83" s="197">
        <v>2.04</v>
      </c>
      <c r="AA83" s="197">
        <v>0.62</v>
      </c>
      <c r="AB83" s="197">
        <v>0</v>
      </c>
      <c r="AC83" s="197">
        <v>1.23</v>
      </c>
      <c r="AD83" s="197">
        <v>6.82</v>
      </c>
      <c r="AE83" s="197">
        <v>0</v>
      </c>
      <c r="AF83" s="197">
        <v>0</v>
      </c>
      <c r="AG83" s="197">
        <v>42.59</v>
      </c>
      <c r="AH83" s="197">
        <v>0</v>
      </c>
      <c r="AI83" s="197">
        <v>10.45</v>
      </c>
      <c r="AJ83" s="197">
        <v>0</v>
      </c>
      <c r="AK83" s="197">
        <v>9.01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1.38</v>
      </c>
      <c r="AT83" s="197">
        <v>1.53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9.6</v>
      </c>
      <c r="E84" s="197">
        <v>0</v>
      </c>
      <c r="F84" s="197">
        <v>9.7899999999999991</v>
      </c>
      <c r="G84" s="197">
        <v>5.65</v>
      </c>
      <c r="H84" s="197">
        <v>0</v>
      </c>
      <c r="I84" s="197">
        <v>11.83</v>
      </c>
      <c r="J84" s="197">
        <v>8.35</v>
      </c>
      <c r="K84" s="197">
        <v>7.29</v>
      </c>
      <c r="L84" s="197">
        <v>34.299999999999997</v>
      </c>
      <c r="M84" s="197">
        <v>0</v>
      </c>
      <c r="N84" s="197">
        <v>0.46</v>
      </c>
      <c r="O84" s="197">
        <v>1.61</v>
      </c>
      <c r="P84" s="197">
        <v>1.63</v>
      </c>
      <c r="Q84" s="197">
        <v>1.6</v>
      </c>
      <c r="R84" s="197">
        <v>0.34</v>
      </c>
      <c r="S84" s="197">
        <v>3.98</v>
      </c>
      <c r="T84" s="197">
        <v>0</v>
      </c>
      <c r="U84" s="197">
        <v>9.3000000000000007</v>
      </c>
      <c r="V84" s="197">
        <v>0.17</v>
      </c>
      <c r="W84" s="197">
        <v>0.37</v>
      </c>
      <c r="X84" s="197">
        <v>0.8</v>
      </c>
      <c r="Y84" s="197">
        <v>0</v>
      </c>
      <c r="Z84" s="197">
        <v>2.04</v>
      </c>
      <c r="AA84" s="197">
        <v>0.62</v>
      </c>
      <c r="AB84" s="197">
        <v>0</v>
      </c>
      <c r="AC84" s="197">
        <v>1.23</v>
      </c>
      <c r="AD84" s="197">
        <v>6.82</v>
      </c>
      <c r="AE84" s="197">
        <v>0</v>
      </c>
      <c r="AF84" s="197">
        <v>0</v>
      </c>
      <c r="AG84" s="197">
        <v>42.59</v>
      </c>
      <c r="AH84" s="197">
        <v>0</v>
      </c>
      <c r="AI84" s="197">
        <v>10.45</v>
      </c>
      <c r="AJ84" s="197">
        <v>0</v>
      </c>
      <c r="AK84" s="197">
        <v>9.01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1.38</v>
      </c>
      <c r="AT84" s="197">
        <v>1.53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9.6</v>
      </c>
      <c r="E85" s="197">
        <v>0</v>
      </c>
      <c r="F85" s="197">
        <v>9.7899999999999991</v>
      </c>
      <c r="G85" s="197">
        <v>5.65</v>
      </c>
      <c r="H85" s="197">
        <v>0</v>
      </c>
      <c r="I85" s="197">
        <v>11.83</v>
      </c>
      <c r="J85" s="197">
        <v>8.35</v>
      </c>
      <c r="K85" s="197">
        <v>2.61</v>
      </c>
      <c r="L85" s="197">
        <v>34.299999999999997</v>
      </c>
      <c r="M85" s="197">
        <v>0</v>
      </c>
      <c r="N85" s="197">
        <v>0.46</v>
      </c>
      <c r="O85" s="197">
        <v>1.61</v>
      </c>
      <c r="P85" s="197">
        <v>1.63</v>
      </c>
      <c r="Q85" s="197">
        <v>1.6</v>
      </c>
      <c r="R85" s="197">
        <v>0.34</v>
      </c>
      <c r="S85" s="197">
        <v>3.98</v>
      </c>
      <c r="T85" s="197">
        <v>0</v>
      </c>
      <c r="U85" s="197">
        <v>9.3000000000000007</v>
      </c>
      <c r="V85" s="197">
        <v>0.17</v>
      </c>
      <c r="W85" s="197">
        <v>0.37</v>
      </c>
      <c r="X85" s="197">
        <v>0.8</v>
      </c>
      <c r="Y85" s="197">
        <v>0</v>
      </c>
      <c r="Z85" s="197">
        <v>2.04</v>
      </c>
      <c r="AA85" s="197">
        <v>0.62</v>
      </c>
      <c r="AB85" s="197">
        <v>0</v>
      </c>
      <c r="AC85" s="197">
        <v>1.23</v>
      </c>
      <c r="AD85" s="197">
        <v>6.82</v>
      </c>
      <c r="AE85" s="197">
        <v>0</v>
      </c>
      <c r="AF85" s="197">
        <v>0</v>
      </c>
      <c r="AG85" s="197">
        <v>42.59</v>
      </c>
      <c r="AH85" s="197">
        <v>0</v>
      </c>
      <c r="AI85" s="197">
        <v>10.45</v>
      </c>
      <c r="AJ85" s="197">
        <v>0</v>
      </c>
      <c r="AK85" s="197">
        <v>9.01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1.38</v>
      </c>
      <c r="AT85" s="197">
        <v>1.53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9.6</v>
      </c>
      <c r="E86" s="197">
        <v>0</v>
      </c>
      <c r="F86" s="197">
        <v>9.7899999999999991</v>
      </c>
      <c r="G86" s="197">
        <v>5.65</v>
      </c>
      <c r="H86" s="197">
        <v>0</v>
      </c>
      <c r="I86" s="197">
        <v>11.83</v>
      </c>
      <c r="J86" s="197">
        <v>8.35</v>
      </c>
      <c r="K86" s="197">
        <v>2.61</v>
      </c>
      <c r="L86" s="197">
        <v>34.299999999999997</v>
      </c>
      <c r="M86" s="197">
        <v>0</v>
      </c>
      <c r="N86" s="197">
        <v>0.46</v>
      </c>
      <c r="O86" s="197">
        <v>1.61</v>
      </c>
      <c r="P86" s="197">
        <v>1.63</v>
      </c>
      <c r="Q86" s="197">
        <v>1.6</v>
      </c>
      <c r="R86" s="197">
        <v>0.34</v>
      </c>
      <c r="S86" s="197">
        <v>3.98</v>
      </c>
      <c r="T86" s="197">
        <v>0</v>
      </c>
      <c r="U86" s="197">
        <v>9.3000000000000007</v>
      </c>
      <c r="V86" s="197">
        <v>0.17</v>
      </c>
      <c r="W86" s="197">
        <v>0.37</v>
      </c>
      <c r="X86" s="197">
        <v>0.8</v>
      </c>
      <c r="Y86" s="197">
        <v>0</v>
      </c>
      <c r="Z86" s="197">
        <v>2.04</v>
      </c>
      <c r="AA86" s="197">
        <v>0.62</v>
      </c>
      <c r="AB86" s="197">
        <v>0</v>
      </c>
      <c r="AC86" s="197">
        <v>1.23</v>
      </c>
      <c r="AD86" s="197">
        <v>6.82</v>
      </c>
      <c r="AE86" s="197">
        <v>0</v>
      </c>
      <c r="AF86" s="197">
        <v>0</v>
      </c>
      <c r="AG86" s="197">
        <v>42.59</v>
      </c>
      <c r="AH86" s="197">
        <v>0</v>
      </c>
      <c r="AI86" s="197">
        <v>10.45</v>
      </c>
      <c r="AJ86" s="197">
        <v>0</v>
      </c>
      <c r="AK86" s="197">
        <v>9.01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1.38</v>
      </c>
      <c r="AT86" s="197">
        <v>1.53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9.6</v>
      </c>
      <c r="E87" s="197">
        <v>0</v>
      </c>
      <c r="F87" s="197">
        <v>9.93</v>
      </c>
      <c r="G87" s="197">
        <v>5.65</v>
      </c>
      <c r="H87" s="197">
        <v>0</v>
      </c>
      <c r="I87" s="197">
        <v>11.83</v>
      </c>
      <c r="J87" s="197">
        <v>8.35</v>
      </c>
      <c r="K87" s="197">
        <v>2.61</v>
      </c>
      <c r="L87" s="197">
        <v>34.299999999999997</v>
      </c>
      <c r="M87" s="197">
        <v>0</v>
      </c>
      <c r="N87" s="197">
        <v>0.46</v>
      </c>
      <c r="O87" s="197">
        <v>1.61</v>
      </c>
      <c r="P87" s="197">
        <v>1.63</v>
      </c>
      <c r="Q87" s="197">
        <v>1.6</v>
      </c>
      <c r="R87" s="197">
        <v>0.34</v>
      </c>
      <c r="S87" s="197">
        <v>3.98</v>
      </c>
      <c r="T87" s="197">
        <v>0</v>
      </c>
      <c r="U87" s="197">
        <v>9.3000000000000007</v>
      </c>
      <c r="V87" s="197">
        <v>0.17</v>
      </c>
      <c r="W87" s="197">
        <v>0.37</v>
      </c>
      <c r="X87" s="197">
        <v>0.8</v>
      </c>
      <c r="Y87" s="197">
        <v>0</v>
      </c>
      <c r="Z87" s="197">
        <v>2.04</v>
      </c>
      <c r="AA87" s="197">
        <v>0.62</v>
      </c>
      <c r="AB87" s="197">
        <v>0</v>
      </c>
      <c r="AC87" s="197">
        <v>0.96</v>
      </c>
      <c r="AD87" s="197">
        <v>6.82</v>
      </c>
      <c r="AE87" s="197">
        <v>0</v>
      </c>
      <c r="AF87" s="197">
        <v>0</v>
      </c>
      <c r="AG87" s="197">
        <v>42.59</v>
      </c>
      <c r="AH87" s="197">
        <v>0</v>
      </c>
      <c r="AI87" s="197">
        <v>10.45</v>
      </c>
      <c r="AJ87" s="197">
        <v>0</v>
      </c>
      <c r="AK87" s="197">
        <v>12.6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1.38</v>
      </c>
      <c r="AT87" s="197">
        <v>1.53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9.93</v>
      </c>
      <c r="G88" s="197">
        <v>5.65</v>
      </c>
      <c r="H88" s="197">
        <v>0</v>
      </c>
      <c r="I88" s="197">
        <v>11.83</v>
      </c>
      <c r="J88" s="197">
        <v>8.35</v>
      </c>
      <c r="K88" s="197">
        <v>2.61</v>
      </c>
      <c r="L88" s="197">
        <v>34.299999999999997</v>
      </c>
      <c r="M88" s="197">
        <v>0</v>
      </c>
      <c r="N88" s="197">
        <v>0.46</v>
      </c>
      <c r="O88" s="197">
        <v>1.61</v>
      </c>
      <c r="P88" s="197">
        <v>1.63</v>
      </c>
      <c r="Q88" s="197">
        <v>1.6</v>
      </c>
      <c r="R88" s="197">
        <v>0.34</v>
      </c>
      <c r="S88" s="197">
        <v>3.98</v>
      </c>
      <c r="T88" s="197">
        <v>0</v>
      </c>
      <c r="U88" s="197">
        <v>9.3000000000000007</v>
      </c>
      <c r="V88" s="197">
        <v>0.17</v>
      </c>
      <c r="W88" s="197">
        <v>0.37</v>
      </c>
      <c r="X88" s="197">
        <v>0.8</v>
      </c>
      <c r="Y88" s="197">
        <v>0</v>
      </c>
      <c r="Z88" s="197">
        <v>2.04</v>
      </c>
      <c r="AA88" s="197">
        <v>0.62</v>
      </c>
      <c r="AB88" s="197">
        <v>0</v>
      </c>
      <c r="AC88" s="197">
        <v>0.96</v>
      </c>
      <c r="AD88" s="197">
        <v>6.82</v>
      </c>
      <c r="AE88" s="197">
        <v>0</v>
      </c>
      <c r="AF88" s="197">
        <v>0</v>
      </c>
      <c r="AG88" s="197">
        <v>42.59</v>
      </c>
      <c r="AH88" s="197">
        <v>0</v>
      </c>
      <c r="AI88" s="197">
        <v>10.45</v>
      </c>
      <c r="AJ88" s="197">
        <v>0</v>
      </c>
      <c r="AK88" s="197">
        <v>12.6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1.38</v>
      </c>
      <c r="AT88" s="197">
        <v>1.53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9.93</v>
      </c>
      <c r="G89" s="197">
        <v>5.65</v>
      </c>
      <c r="H89" s="197">
        <v>0</v>
      </c>
      <c r="I89" s="197">
        <v>11.83</v>
      </c>
      <c r="J89" s="197">
        <v>8.35</v>
      </c>
      <c r="K89" s="197">
        <v>2.61</v>
      </c>
      <c r="L89" s="197">
        <v>34.299999999999997</v>
      </c>
      <c r="M89" s="197">
        <v>0</v>
      </c>
      <c r="N89" s="197">
        <v>0.46</v>
      </c>
      <c r="O89" s="197">
        <v>1.61</v>
      </c>
      <c r="P89" s="197">
        <v>1.63</v>
      </c>
      <c r="Q89" s="197">
        <v>1.6</v>
      </c>
      <c r="R89" s="197">
        <v>0.34</v>
      </c>
      <c r="S89" s="197">
        <v>3.98</v>
      </c>
      <c r="T89" s="197">
        <v>0</v>
      </c>
      <c r="U89" s="197">
        <v>9.3000000000000007</v>
      </c>
      <c r="V89" s="197">
        <v>0.17</v>
      </c>
      <c r="W89" s="197">
        <v>0.37</v>
      </c>
      <c r="X89" s="197">
        <v>0.8</v>
      </c>
      <c r="Y89" s="197">
        <v>0</v>
      </c>
      <c r="Z89" s="197">
        <v>2.04</v>
      </c>
      <c r="AA89" s="197">
        <v>0.62</v>
      </c>
      <c r="AB89" s="197">
        <v>0</v>
      </c>
      <c r="AC89" s="197">
        <v>0.96</v>
      </c>
      <c r="AD89" s="197">
        <v>6.82</v>
      </c>
      <c r="AE89" s="197">
        <v>0</v>
      </c>
      <c r="AF89" s="197">
        <v>0</v>
      </c>
      <c r="AG89" s="197">
        <v>42.59</v>
      </c>
      <c r="AH89" s="197">
        <v>0</v>
      </c>
      <c r="AI89" s="197">
        <v>10.45</v>
      </c>
      <c r="AJ89" s="197">
        <v>0</v>
      </c>
      <c r="AK89" s="197">
        <v>12.6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1.38</v>
      </c>
      <c r="AT89" s="197">
        <v>1.53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9.93</v>
      </c>
      <c r="G90" s="197">
        <v>5.65</v>
      </c>
      <c r="H90" s="197">
        <v>0</v>
      </c>
      <c r="I90" s="197">
        <v>11.83</v>
      </c>
      <c r="J90" s="197">
        <v>8.35</v>
      </c>
      <c r="K90" s="197">
        <v>27.63</v>
      </c>
      <c r="L90" s="197">
        <v>34.299999999999997</v>
      </c>
      <c r="M90" s="197">
        <v>0</v>
      </c>
      <c r="N90" s="197">
        <v>0.46</v>
      </c>
      <c r="O90" s="197">
        <v>1.61</v>
      </c>
      <c r="P90" s="197">
        <v>1.63</v>
      </c>
      <c r="Q90" s="197">
        <v>1.6</v>
      </c>
      <c r="R90" s="197">
        <v>0.34</v>
      </c>
      <c r="S90" s="197">
        <v>3.98</v>
      </c>
      <c r="T90" s="197">
        <v>0</v>
      </c>
      <c r="U90" s="197">
        <v>9.3000000000000007</v>
      </c>
      <c r="V90" s="197">
        <v>0.17</v>
      </c>
      <c r="W90" s="197">
        <v>0.37</v>
      </c>
      <c r="X90" s="197">
        <v>0.8</v>
      </c>
      <c r="Y90" s="197">
        <v>0</v>
      </c>
      <c r="Z90" s="197">
        <v>2.04</v>
      </c>
      <c r="AA90" s="197">
        <v>0.62</v>
      </c>
      <c r="AB90" s="197">
        <v>0</v>
      </c>
      <c r="AC90" s="197">
        <v>0.96</v>
      </c>
      <c r="AD90" s="197">
        <v>6.82</v>
      </c>
      <c r="AE90" s="197">
        <v>0</v>
      </c>
      <c r="AF90" s="197">
        <v>0</v>
      </c>
      <c r="AG90" s="197">
        <v>42.59</v>
      </c>
      <c r="AH90" s="197">
        <v>0</v>
      </c>
      <c r="AI90" s="197">
        <v>10.45</v>
      </c>
      <c r="AJ90" s="197">
        <v>0</v>
      </c>
      <c r="AK90" s="197">
        <v>12.6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1.38</v>
      </c>
      <c r="AT90" s="197">
        <v>1.53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9.93</v>
      </c>
      <c r="G91" s="197">
        <v>5.65</v>
      </c>
      <c r="H91" s="197">
        <v>0</v>
      </c>
      <c r="I91" s="197">
        <v>11.83</v>
      </c>
      <c r="J91" s="197">
        <v>8.35</v>
      </c>
      <c r="K91" s="197">
        <v>6.88</v>
      </c>
      <c r="L91" s="197">
        <v>2.0699999999999998</v>
      </c>
      <c r="M91" s="197">
        <v>0</v>
      </c>
      <c r="N91" s="197">
        <v>0.46</v>
      </c>
      <c r="O91" s="197">
        <v>1.61</v>
      </c>
      <c r="P91" s="197">
        <v>1.63</v>
      </c>
      <c r="Q91" s="197">
        <v>0.16</v>
      </c>
      <c r="R91" s="197">
        <v>0.34</v>
      </c>
      <c r="S91" s="197">
        <v>0.21</v>
      </c>
      <c r="T91" s="197">
        <v>0</v>
      </c>
      <c r="U91" s="197">
        <v>9.3000000000000007</v>
      </c>
      <c r="V91" s="197">
        <v>0.17</v>
      </c>
      <c r="W91" s="197">
        <v>0.37</v>
      </c>
      <c r="X91" s="197">
        <v>0.8</v>
      </c>
      <c r="Y91" s="197">
        <v>0</v>
      </c>
      <c r="Z91" s="197">
        <v>2.04</v>
      </c>
      <c r="AA91" s="197">
        <v>0.62</v>
      </c>
      <c r="AB91" s="197">
        <v>0</v>
      </c>
      <c r="AC91" s="197">
        <v>0.96</v>
      </c>
      <c r="AD91" s="197">
        <v>6.82</v>
      </c>
      <c r="AE91" s="197">
        <v>0</v>
      </c>
      <c r="AF91" s="197">
        <v>0</v>
      </c>
      <c r="AG91" s="197">
        <v>42.59</v>
      </c>
      <c r="AH91" s="197">
        <v>0</v>
      </c>
      <c r="AI91" s="197">
        <v>10.45</v>
      </c>
      <c r="AJ91" s="197">
        <v>0</v>
      </c>
      <c r="AK91" s="197">
        <v>9.01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1.38</v>
      </c>
      <c r="AT91" s="197">
        <v>1.53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9.93</v>
      </c>
      <c r="G92" s="197">
        <v>5.65</v>
      </c>
      <c r="H92" s="197">
        <v>0</v>
      </c>
      <c r="I92" s="197">
        <v>11.83</v>
      </c>
      <c r="J92" s="197">
        <v>8.35</v>
      </c>
      <c r="K92" s="197">
        <v>2.61</v>
      </c>
      <c r="L92" s="197">
        <v>2.0699999999999998</v>
      </c>
      <c r="M92" s="197">
        <v>0</v>
      </c>
      <c r="N92" s="197">
        <v>0.46</v>
      </c>
      <c r="O92" s="197">
        <v>1.61</v>
      </c>
      <c r="P92" s="197">
        <v>1.63</v>
      </c>
      <c r="Q92" s="197">
        <v>0.16</v>
      </c>
      <c r="R92" s="197">
        <v>0.34</v>
      </c>
      <c r="S92" s="197">
        <v>0.21</v>
      </c>
      <c r="T92" s="197">
        <v>0</v>
      </c>
      <c r="U92" s="197">
        <v>9.3000000000000007</v>
      </c>
      <c r="V92" s="197">
        <v>0.17</v>
      </c>
      <c r="W92" s="197">
        <v>0.37</v>
      </c>
      <c r="X92" s="197">
        <v>0.8</v>
      </c>
      <c r="Y92" s="197">
        <v>0</v>
      </c>
      <c r="Z92" s="197">
        <v>2.04</v>
      </c>
      <c r="AA92" s="197">
        <v>0.62</v>
      </c>
      <c r="AB92" s="197">
        <v>0</v>
      </c>
      <c r="AC92" s="197">
        <v>0.96</v>
      </c>
      <c r="AD92" s="197">
        <v>6.82</v>
      </c>
      <c r="AE92" s="197">
        <v>0</v>
      </c>
      <c r="AF92" s="197">
        <v>0</v>
      </c>
      <c r="AG92" s="197">
        <v>42.59</v>
      </c>
      <c r="AH92" s="197">
        <v>0</v>
      </c>
      <c r="AI92" s="197">
        <v>10.45</v>
      </c>
      <c r="AJ92" s="197">
        <v>0</v>
      </c>
      <c r="AK92" s="197">
        <v>9.01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1.38</v>
      </c>
      <c r="AT92" s="197">
        <v>1.53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9.93</v>
      </c>
      <c r="G93" s="197">
        <v>5.65</v>
      </c>
      <c r="H93" s="197">
        <v>0</v>
      </c>
      <c r="I93" s="197">
        <v>11.83</v>
      </c>
      <c r="J93" s="197">
        <v>8.35</v>
      </c>
      <c r="K93" s="197">
        <v>2.61</v>
      </c>
      <c r="L93" s="197">
        <v>2.0699999999999998</v>
      </c>
      <c r="M93" s="197">
        <v>0</v>
      </c>
      <c r="N93" s="197">
        <v>0.46</v>
      </c>
      <c r="O93" s="197">
        <v>1.61</v>
      </c>
      <c r="P93" s="197">
        <v>1.63</v>
      </c>
      <c r="Q93" s="197">
        <v>0.16</v>
      </c>
      <c r="R93" s="197">
        <v>0.34</v>
      </c>
      <c r="S93" s="197">
        <v>0.21</v>
      </c>
      <c r="T93" s="197">
        <v>0</v>
      </c>
      <c r="U93" s="197">
        <v>9.3000000000000007</v>
      </c>
      <c r="V93" s="197">
        <v>0.17</v>
      </c>
      <c r="W93" s="197">
        <v>0.37</v>
      </c>
      <c r="X93" s="197">
        <v>0.8</v>
      </c>
      <c r="Y93" s="197">
        <v>0</v>
      </c>
      <c r="Z93" s="197">
        <v>2.04</v>
      </c>
      <c r="AA93" s="197">
        <v>0.62</v>
      </c>
      <c r="AB93" s="197">
        <v>0</v>
      </c>
      <c r="AC93" s="197">
        <v>0.96</v>
      </c>
      <c r="AD93" s="197">
        <v>6.82</v>
      </c>
      <c r="AE93" s="197">
        <v>0</v>
      </c>
      <c r="AF93" s="197">
        <v>0</v>
      </c>
      <c r="AG93" s="197">
        <v>42.59</v>
      </c>
      <c r="AH93" s="197">
        <v>0</v>
      </c>
      <c r="AI93" s="197">
        <v>10.45</v>
      </c>
      <c r="AJ93" s="197">
        <v>0</v>
      </c>
      <c r="AK93" s="197">
        <v>12.6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1.38</v>
      </c>
      <c r="AT93" s="197">
        <v>1.53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9.93</v>
      </c>
      <c r="G94" s="197">
        <v>5.65</v>
      </c>
      <c r="H94" s="197">
        <v>0</v>
      </c>
      <c r="I94" s="197">
        <v>11.83</v>
      </c>
      <c r="J94" s="197">
        <v>8.35</v>
      </c>
      <c r="K94" s="197">
        <v>2.61</v>
      </c>
      <c r="L94" s="197">
        <v>16.82</v>
      </c>
      <c r="M94" s="197">
        <v>0</v>
      </c>
      <c r="N94" s="197">
        <v>0.46</v>
      </c>
      <c r="O94" s="197">
        <v>1.61</v>
      </c>
      <c r="P94" s="197">
        <v>1.63</v>
      </c>
      <c r="Q94" s="197">
        <v>0.16</v>
      </c>
      <c r="R94" s="197">
        <v>0.34</v>
      </c>
      <c r="S94" s="197">
        <v>0.21</v>
      </c>
      <c r="T94" s="197">
        <v>0</v>
      </c>
      <c r="U94" s="197">
        <v>9.3000000000000007</v>
      </c>
      <c r="V94" s="197">
        <v>0.17</v>
      </c>
      <c r="W94" s="197">
        <v>0.37</v>
      </c>
      <c r="X94" s="197">
        <v>0.8</v>
      </c>
      <c r="Y94" s="197">
        <v>0</v>
      </c>
      <c r="Z94" s="197">
        <v>2.04</v>
      </c>
      <c r="AA94" s="197">
        <v>0.62</v>
      </c>
      <c r="AB94" s="197">
        <v>0</v>
      </c>
      <c r="AC94" s="197">
        <v>0.96</v>
      </c>
      <c r="AD94" s="197">
        <v>6.82</v>
      </c>
      <c r="AE94" s="197">
        <v>0</v>
      </c>
      <c r="AF94" s="197">
        <v>0</v>
      </c>
      <c r="AG94" s="197">
        <v>42.59</v>
      </c>
      <c r="AH94" s="197">
        <v>0</v>
      </c>
      <c r="AI94" s="197">
        <v>10.45</v>
      </c>
      <c r="AJ94" s="197">
        <v>0</v>
      </c>
      <c r="AK94" s="197">
        <v>12.6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1.38</v>
      </c>
      <c r="AT94" s="197">
        <v>1.53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9.93</v>
      </c>
      <c r="G95" s="197">
        <v>5.65</v>
      </c>
      <c r="H95" s="197">
        <v>0</v>
      </c>
      <c r="I95" s="197">
        <v>11.83</v>
      </c>
      <c r="J95" s="197">
        <v>8.35</v>
      </c>
      <c r="K95" s="197">
        <v>2.61</v>
      </c>
      <c r="L95" s="197">
        <v>16.82</v>
      </c>
      <c r="M95" s="197">
        <v>0</v>
      </c>
      <c r="N95" s="197">
        <v>0.46</v>
      </c>
      <c r="O95" s="197">
        <v>1.61</v>
      </c>
      <c r="P95" s="197">
        <v>1.63</v>
      </c>
      <c r="Q95" s="197">
        <v>1.6</v>
      </c>
      <c r="R95" s="197">
        <v>0.34</v>
      </c>
      <c r="S95" s="197">
        <v>3.98</v>
      </c>
      <c r="T95" s="197">
        <v>0</v>
      </c>
      <c r="U95" s="197">
        <v>9.3000000000000007</v>
      </c>
      <c r="V95" s="197">
        <v>0.17</v>
      </c>
      <c r="W95" s="197">
        <v>0.37</v>
      </c>
      <c r="X95" s="197">
        <v>0.8</v>
      </c>
      <c r="Y95" s="197">
        <v>0</v>
      </c>
      <c r="Z95" s="197">
        <v>2.04</v>
      </c>
      <c r="AA95" s="197">
        <v>0.62</v>
      </c>
      <c r="AB95" s="197">
        <v>0</v>
      </c>
      <c r="AC95" s="197">
        <v>0.96</v>
      </c>
      <c r="AD95" s="197">
        <v>6.82</v>
      </c>
      <c r="AE95" s="197">
        <v>0</v>
      </c>
      <c r="AF95" s="197">
        <v>0</v>
      </c>
      <c r="AG95" s="197">
        <v>42.59</v>
      </c>
      <c r="AH95" s="197">
        <v>0</v>
      </c>
      <c r="AI95" s="197">
        <v>10.45</v>
      </c>
      <c r="AJ95" s="197">
        <v>0</v>
      </c>
      <c r="AK95" s="197">
        <v>12.6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1.38</v>
      </c>
      <c r="AT95" s="197">
        <v>1.53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9.93</v>
      </c>
      <c r="G96" s="197">
        <v>5.65</v>
      </c>
      <c r="H96" s="197">
        <v>0</v>
      </c>
      <c r="I96" s="197">
        <v>11.83</v>
      </c>
      <c r="J96" s="197">
        <v>8.35</v>
      </c>
      <c r="K96" s="197">
        <v>2.61</v>
      </c>
      <c r="L96" s="197">
        <v>16.82</v>
      </c>
      <c r="M96" s="197">
        <v>0</v>
      </c>
      <c r="N96" s="197">
        <v>0.46</v>
      </c>
      <c r="O96" s="197">
        <v>1.61</v>
      </c>
      <c r="P96" s="197">
        <v>1.63</v>
      </c>
      <c r="Q96" s="197">
        <v>1.6</v>
      </c>
      <c r="R96" s="197">
        <v>0.34</v>
      </c>
      <c r="S96" s="197">
        <v>3.98</v>
      </c>
      <c r="T96" s="197">
        <v>0</v>
      </c>
      <c r="U96" s="197">
        <v>9.3000000000000007</v>
      </c>
      <c r="V96" s="197">
        <v>0.17</v>
      </c>
      <c r="W96" s="197">
        <v>0.37</v>
      </c>
      <c r="X96" s="197">
        <v>0.8</v>
      </c>
      <c r="Y96" s="197">
        <v>0</v>
      </c>
      <c r="Z96" s="197">
        <v>2.04</v>
      </c>
      <c r="AA96" s="197">
        <v>0.62</v>
      </c>
      <c r="AB96" s="197">
        <v>0</v>
      </c>
      <c r="AC96" s="197">
        <v>0.96</v>
      </c>
      <c r="AD96" s="197">
        <v>6.82</v>
      </c>
      <c r="AE96" s="197">
        <v>0</v>
      </c>
      <c r="AF96" s="197">
        <v>0</v>
      </c>
      <c r="AG96" s="197">
        <v>42.59</v>
      </c>
      <c r="AH96" s="197">
        <v>0</v>
      </c>
      <c r="AI96" s="197">
        <v>10.45</v>
      </c>
      <c r="AJ96" s="197">
        <v>0</v>
      </c>
      <c r="AK96" s="197">
        <v>12.6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1.38</v>
      </c>
      <c r="AT96" s="197">
        <v>1.53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9.93</v>
      </c>
      <c r="G97" s="197">
        <v>5.65</v>
      </c>
      <c r="H97" s="197">
        <v>0</v>
      </c>
      <c r="I97" s="197">
        <v>11.83</v>
      </c>
      <c r="J97" s="197">
        <v>8.35</v>
      </c>
      <c r="K97" s="197">
        <v>2.61</v>
      </c>
      <c r="L97" s="197">
        <v>33.28</v>
      </c>
      <c r="M97" s="197">
        <v>0</v>
      </c>
      <c r="N97" s="197">
        <v>0.46</v>
      </c>
      <c r="O97" s="197">
        <v>1.61</v>
      </c>
      <c r="P97" s="197">
        <v>1.63</v>
      </c>
      <c r="Q97" s="197">
        <v>1.6</v>
      </c>
      <c r="R97" s="197">
        <v>0.34</v>
      </c>
      <c r="S97" s="197">
        <v>3.98</v>
      </c>
      <c r="T97" s="197">
        <v>0</v>
      </c>
      <c r="U97" s="197">
        <v>9.3000000000000007</v>
      </c>
      <c r="V97" s="197">
        <v>0.17</v>
      </c>
      <c r="W97" s="197">
        <v>0.37</v>
      </c>
      <c r="X97" s="197">
        <v>0.8</v>
      </c>
      <c r="Y97" s="197">
        <v>0</v>
      </c>
      <c r="Z97" s="197">
        <v>2.04</v>
      </c>
      <c r="AA97" s="197">
        <v>0.62</v>
      </c>
      <c r="AB97" s="197">
        <v>0</v>
      </c>
      <c r="AC97" s="197">
        <v>0.96</v>
      </c>
      <c r="AD97" s="197">
        <v>6.82</v>
      </c>
      <c r="AE97" s="197">
        <v>0</v>
      </c>
      <c r="AF97" s="197">
        <v>0</v>
      </c>
      <c r="AG97" s="197">
        <v>42.59</v>
      </c>
      <c r="AH97" s="197">
        <v>0</v>
      </c>
      <c r="AI97" s="197">
        <v>10.45</v>
      </c>
      <c r="AJ97" s="197">
        <v>0</v>
      </c>
      <c r="AK97" s="197">
        <v>12.6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1.38</v>
      </c>
      <c r="AT97" s="197">
        <v>1.53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9.93</v>
      </c>
      <c r="G98" s="197">
        <v>5.65</v>
      </c>
      <c r="H98" s="197">
        <v>0</v>
      </c>
      <c r="I98" s="197">
        <v>11.83</v>
      </c>
      <c r="J98" s="197">
        <v>8.35</v>
      </c>
      <c r="K98" s="197">
        <v>2.61</v>
      </c>
      <c r="L98" s="197">
        <v>33.28</v>
      </c>
      <c r="M98" s="197">
        <v>0</v>
      </c>
      <c r="N98" s="197">
        <v>0.46</v>
      </c>
      <c r="O98" s="197">
        <v>1.61</v>
      </c>
      <c r="P98" s="197">
        <v>1.63</v>
      </c>
      <c r="Q98" s="197">
        <v>1.6</v>
      </c>
      <c r="R98" s="197">
        <v>0.34</v>
      </c>
      <c r="S98" s="197">
        <v>3.98</v>
      </c>
      <c r="T98" s="197">
        <v>0</v>
      </c>
      <c r="U98" s="197">
        <v>9.3000000000000007</v>
      </c>
      <c r="V98" s="197">
        <v>0.17</v>
      </c>
      <c r="W98" s="197">
        <v>0.37</v>
      </c>
      <c r="X98" s="197">
        <v>0.8</v>
      </c>
      <c r="Y98" s="197">
        <v>0</v>
      </c>
      <c r="Z98" s="197">
        <v>2.04</v>
      </c>
      <c r="AA98" s="197">
        <v>0.62</v>
      </c>
      <c r="AB98" s="197">
        <v>0</v>
      </c>
      <c r="AC98" s="197">
        <v>0.96</v>
      </c>
      <c r="AD98" s="197">
        <v>6.82</v>
      </c>
      <c r="AE98" s="197">
        <v>0</v>
      </c>
      <c r="AF98" s="197">
        <v>0</v>
      </c>
      <c r="AG98" s="197">
        <v>42.59</v>
      </c>
      <c r="AH98" s="197">
        <v>0</v>
      </c>
      <c r="AI98" s="197">
        <v>10.45</v>
      </c>
      <c r="AJ98" s="197">
        <v>0</v>
      </c>
      <c r="AK98" s="197">
        <v>12.6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1.38</v>
      </c>
      <c r="AT98" s="197">
        <v>1.53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0.23812000000000025</v>
      </c>
      <c r="E99">
        <f t="shared" si="0"/>
        <v>0</v>
      </c>
      <c r="F99">
        <f t="shared" si="0"/>
        <v>0.23059249999999987</v>
      </c>
      <c r="G99">
        <f t="shared" si="0"/>
        <v>0.13559999999999978</v>
      </c>
      <c r="H99">
        <f t="shared" si="0"/>
        <v>0</v>
      </c>
      <c r="I99">
        <f t="shared" si="0"/>
        <v>0.2770449999999996</v>
      </c>
      <c r="J99">
        <f t="shared" si="0"/>
        <v>0.20040000000000036</v>
      </c>
      <c r="K99">
        <f t="shared" si="0"/>
        <v>0.52613999999999961</v>
      </c>
      <c r="L99">
        <f t="shared" si="0"/>
        <v>0.65383500000000105</v>
      </c>
      <c r="M99">
        <f t="shared" si="0"/>
        <v>0</v>
      </c>
      <c r="N99">
        <f t="shared" si="0"/>
        <v>1.4320000000000013E-2</v>
      </c>
      <c r="O99">
        <f t="shared" si="0"/>
        <v>3.8640000000000049E-2</v>
      </c>
      <c r="P99">
        <f t="shared" si="0"/>
        <v>3.9119999999999946E-2</v>
      </c>
      <c r="Q99">
        <f t="shared" si="0"/>
        <v>2.8509999999999942E-2</v>
      </c>
      <c r="R99">
        <f t="shared" si="0"/>
        <v>0.10746249999999992</v>
      </c>
      <c r="S99">
        <f t="shared" si="0"/>
        <v>7.4135000000000048E-2</v>
      </c>
      <c r="T99">
        <f t="shared" si="0"/>
        <v>0</v>
      </c>
      <c r="U99">
        <f t="shared" si="0"/>
        <v>0.22287499999999966</v>
      </c>
      <c r="V99">
        <f t="shared" si="0"/>
        <v>6.5302500000000152E-2</v>
      </c>
      <c r="W99">
        <f t="shared" si="0"/>
        <v>4.8692500000000062E-2</v>
      </c>
      <c r="X99">
        <f t="shared" si="0"/>
        <v>2.0904999999999958E-2</v>
      </c>
      <c r="Y99">
        <f t="shared" si="0"/>
        <v>0</v>
      </c>
      <c r="Z99">
        <f t="shared" si="0"/>
        <v>0.28929249999999984</v>
      </c>
      <c r="AA99">
        <f t="shared" si="0"/>
        <v>0.10200500000000011</v>
      </c>
      <c r="AB99">
        <f t="shared" si="0"/>
        <v>0</v>
      </c>
      <c r="AC99">
        <f t="shared" si="0"/>
        <v>2.8287499999999965E-2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0.23319499999999982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3.6720000000000023E-2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16.059999999999999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16.059999999999999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16.059999999999999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16.059999999999999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16.059999999999999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16.059999999999999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16.059999999999999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16.059999999999999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16.059999999999999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16.059999999999999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16.059999999999999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16.059999999999999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16.059999999999999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16.059999999999999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16.059999999999999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16.059999999999999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16.059999999999999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16.059999999999999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16.059999999999999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16.059999999999999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16.059999999999999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16.059999999999999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16.059999999999999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16.059999999999999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16.059999999999999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16.059999999999999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16.059999999999999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16.059999999999999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16.059999999999999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16.059999999999999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16.059999999999999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16.059999999999999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16.059999999999999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16.059999999999999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16.059999999999999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16.059999999999999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16.059999999999999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16.059999999999999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16.059999999999999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16.059999999999999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16.059999999999999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22.34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16.059999999999999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22.34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16.059999999999999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22.34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16.059999999999999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22.34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16.059999999999999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22.34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16.059999999999999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22.34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16.059999999999999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22.34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16.059999999999999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22.34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16.059999999999999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16.059999999999999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16.059999999999999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16.059999999999999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16.059999999999999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16.059999999999999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16.059999999999999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16.059999999999999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16.059999999999999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16.059999999999999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16.059999999999999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16.059999999999999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16.059999999999999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16.059999999999999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16.059999999999999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16.059999999999999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16.059999999999999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16.059999999999999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16.059999999999999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16.059999999999999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16.059999999999999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16.059999999999999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16.059999999999999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16.059999999999999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16.059999999999999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16.059999999999999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16.059999999999999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16.059999999999999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16.059999999999999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16.059999999999999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16.059999999999999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16.059999999999999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16.059999999999999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16.059999999999999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16.059999999999999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16.059999999999999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16.059999999999999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16.059999999999999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16.059999999999999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16.059999999999999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16.059999999999999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16.059999999999999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16.059999999999999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16.059999999999999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16.059999999999999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16.059999999999999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16.059999999999999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16.059999999999999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245</v>
      </c>
      <c r="C3" s="102">
        <f>'IDT-1 Calculation'!DG3</f>
        <v>-94</v>
      </c>
      <c r="D3" s="102">
        <f>'IDT-1 Calculation'!DH3</f>
        <v>0</v>
      </c>
      <c r="E3" s="102">
        <f>'IDT-1 Calculation'!DI3</f>
        <v>0</v>
      </c>
      <c r="F3" s="102">
        <f>'IDT-1 Calculation'!DJ3</f>
        <v>-151</v>
      </c>
      <c r="G3" s="103">
        <f>SUM(B3:F3)</f>
        <v>0</v>
      </c>
    </row>
    <row r="4" spans="1:7">
      <c r="A4" s="98" t="s">
        <v>46</v>
      </c>
      <c r="B4" s="94">
        <f>'IDT-1 Calculation'!DF4</f>
        <v>228</v>
      </c>
      <c r="C4" s="94">
        <f>'IDT-1 Calculation'!DG4</f>
        <v>-96.527000000000001</v>
      </c>
      <c r="D4" s="94">
        <f>'IDT-1 Calculation'!DH4</f>
        <v>0</v>
      </c>
      <c r="E4" s="94">
        <f>'IDT-1 Calculation'!DI4</f>
        <v>0</v>
      </c>
      <c r="F4" s="94">
        <f>'IDT-1 Calculation'!DJ4</f>
        <v>-131.47300000000001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227</v>
      </c>
      <c r="C5" s="94">
        <f>'IDT-1 Calculation'!DG5</f>
        <v>-96.102999999999994</v>
      </c>
      <c r="D5" s="94">
        <f>'IDT-1 Calculation'!DH5</f>
        <v>0</v>
      </c>
      <c r="E5" s="94">
        <f>'IDT-1 Calculation'!DI5</f>
        <v>0</v>
      </c>
      <c r="F5" s="94">
        <f>'IDT-1 Calculation'!DJ5</f>
        <v>-130.89699999999999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217</v>
      </c>
      <c r="C6" s="94">
        <f>'IDT-1 Calculation'!DG6</f>
        <v>-91.87</v>
      </c>
      <c r="D6" s="94">
        <f>'IDT-1 Calculation'!DH6</f>
        <v>0</v>
      </c>
      <c r="E6" s="94">
        <f>'IDT-1 Calculation'!DI6</f>
        <v>0</v>
      </c>
      <c r="F6" s="94">
        <f>'IDT-1 Calculation'!DJ6</f>
        <v>-125.13</v>
      </c>
      <c r="G6" s="99">
        <f t="shared" si="0"/>
        <v>0</v>
      </c>
    </row>
    <row r="7" spans="1:7">
      <c r="A7" s="98" t="s">
        <v>49</v>
      </c>
      <c r="B7" s="94">
        <f>'IDT-1 Calculation'!DF7</f>
        <v>208</v>
      </c>
      <c r="C7" s="94">
        <f>'IDT-1 Calculation'!DG7</f>
        <v>-88.058999999999997</v>
      </c>
      <c r="D7" s="94">
        <f>'IDT-1 Calculation'!DH7</f>
        <v>0</v>
      </c>
      <c r="E7" s="94">
        <f>'IDT-1 Calculation'!DI7</f>
        <v>0</v>
      </c>
      <c r="F7" s="94">
        <f>'IDT-1 Calculation'!DJ7</f>
        <v>-119.941</v>
      </c>
      <c r="G7" s="99">
        <f t="shared" si="0"/>
        <v>0</v>
      </c>
    </row>
    <row r="8" spans="1:7">
      <c r="A8" s="98" t="s">
        <v>50</v>
      </c>
      <c r="B8" s="94">
        <f>'IDT-1 Calculation'!DF8</f>
        <v>206</v>
      </c>
      <c r="C8" s="94">
        <f>'IDT-1 Calculation'!DG8</f>
        <v>-87.212999999999994</v>
      </c>
      <c r="D8" s="94">
        <f>'IDT-1 Calculation'!DH8</f>
        <v>0</v>
      </c>
      <c r="E8" s="94">
        <f>'IDT-1 Calculation'!DI8</f>
        <v>0</v>
      </c>
      <c r="F8" s="94">
        <f>'IDT-1 Calculation'!DJ8</f>
        <v>-118.78700000000001</v>
      </c>
      <c r="G8" s="99">
        <f t="shared" si="0"/>
        <v>0</v>
      </c>
    </row>
    <row r="9" spans="1:7">
      <c r="A9" s="98" t="s">
        <v>51</v>
      </c>
      <c r="B9" s="94">
        <f>'IDT-1 Calculation'!DF9</f>
        <v>196</v>
      </c>
      <c r="C9" s="94">
        <f>'IDT-1 Calculation'!DG9</f>
        <v>-82.978999999999999</v>
      </c>
      <c r="D9" s="94">
        <f>'IDT-1 Calculation'!DH9</f>
        <v>0</v>
      </c>
      <c r="E9" s="94">
        <f>'IDT-1 Calculation'!DI9</f>
        <v>0</v>
      </c>
      <c r="F9" s="94">
        <f>'IDT-1 Calculation'!DJ9</f>
        <v>-113.021</v>
      </c>
      <c r="G9" s="99">
        <f t="shared" si="0"/>
        <v>0</v>
      </c>
    </row>
    <row r="10" spans="1:7">
      <c r="A10" s="98" t="s">
        <v>52</v>
      </c>
      <c r="B10" s="94">
        <f>'IDT-1 Calculation'!DF10</f>
        <v>190</v>
      </c>
      <c r="C10" s="94">
        <f>'IDT-1 Calculation'!DG10</f>
        <v>-80.438999999999993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-109.56100000000001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180</v>
      </c>
      <c r="C11" s="94">
        <f>'IDT-1 Calculation'!DG11</f>
        <v>-76.204999999999998</v>
      </c>
      <c r="D11" s="94">
        <f>'IDT-1 Calculation'!DH11</f>
        <v>0</v>
      </c>
      <c r="E11" s="94">
        <f>'IDT-1 Calculation'!DI11</f>
        <v>0</v>
      </c>
      <c r="F11" s="94">
        <f>'IDT-1 Calculation'!DJ11</f>
        <v>-103.795</v>
      </c>
      <c r="G11" s="99">
        <f t="shared" si="0"/>
        <v>0</v>
      </c>
    </row>
    <row r="12" spans="1:7">
      <c r="A12" s="98" t="s">
        <v>54</v>
      </c>
      <c r="B12" s="94">
        <f>'IDT-1 Calculation'!DF12</f>
        <v>174</v>
      </c>
      <c r="C12" s="94">
        <f>'IDT-1 Calculation'!DG12</f>
        <v>-73.665000000000006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-100.33499999999999</v>
      </c>
      <c r="G12" s="99">
        <f t="shared" si="0"/>
        <v>0</v>
      </c>
    </row>
    <row r="13" spans="1:7">
      <c r="A13" s="98" t="s">
        <v>55</v>
      </c>
      <c r="B13" s="94">
        <f>'IDT-1 Calculation'!DF13</f>
        <v>162</v>
      </c>
      <c r="C13" s="94">
        <f>'IDT-1 Calculation'!DG13</f>
        <v>-68.584999999999994</v>
      </c>
      <c r="D13" s="94">
        <f>'IDT-1 Calculation'!DH13</f>
        <v>0</v>
      </c>
      <c r="E13" s="94">
        <f>'IDT-1 Calculation'!DI13</f>
        <v>0</v>
      </c>
      <c r="F13" s="94">
        <f>'IDT-1 Calculation'!DJ13</f>
        <v>-93.415000000000006</v>
      </c>
      <c r="G13" s="99">
        <f t="shared" si="0"/>
        <v>0</v>
      </c>
    </row>
    <row r="14" spans="1:7">
      <c r="A14" s="98" t="s">
        <v>56</v>
      </c>
      <c r="B14" s="94">
        <f>'IDT-1 Calculation'!DF14</f>
        <v>155</v>
      </c>
      <c r="C14" s="94">
        <f>'IDT-1 Calculation'!DG14</f>
        <v>-65.620999999999995</v>
      </c>
      <c r="D14" s="94">
        <f>'IDT-1 Calculation'!DH14</f>
        <v>0</v>
      </c>
      <c r="E14" s="94">
        <f>'IDT-1 Calculation'!DI14</f>
        <v>0</v>
      </c>
      <c r="F14" s="94">
        <f>'IDT-1 Calculation'!DJ14</f>
        <v>-89.379000000000005</v>
      </c>
      <c r="G14" s="99">
        <f t="shared" si="0"/>
        <v>0</v>
      </c>
    </row>
    <row r="15" spans="1:7">
      <c r="A15" s="98" t="s">
        <v>57</v>
      </c>
      <c r="B15" s="94">
        <f>'IDT-1 Calculation'!DF15</f>
        <v>159</v>
      </c>
      <c r="C15" s="94">
        <f>'IDT-1 Calculation'!DG15</f>
        <v>-67.314999999999998</v>
      </c>
      <c r="D15" s="94">
        <f>'IDT-1 Calculation'!DH15</f>
        <v>0</v>
      </c>
      <c r="E15" s="94">
        <f>'IDT-1 Calculation'!DI15</f>
        <v>0</v>
      </c>
      <c r="F15" s="94">
        <f>'IDT-1 Calculation'!DJ15</f>
        <v>-91.685000000000002</v>
      </c>
      <c r="G15" s="99">
        <f t="shared" si="0"/>
        <v>0</v>
      </c>
    </row>
    <row r="16" spans="1:7">
      <c r="A16" s="98" t="s">
        <v>58</v>
      </c>
      <c r="B16" s="94">
        <f>'IDT-1 Calculation'!DF16</f>
        <v>159</v>
      </c>
      <c r="C16" s="94">
        <f>'IDT-1 Calculation'!DG16</f>
        <v>-67.314999999999998</v>
      </c>
      <c r="D16" s="94">
        <f>'IDT-1 Calculation'!DH16</f>
        <v>0</v>
      </c>
      <c r="E16" s="94">
        <f>'IDT-1 Calculation'!DI16</f>
        <v>0</v>
      </c>
      <c r="F16" s="94">
        <f>'IDT-1 Calculation'!DJ16</f>
        <v>-91.685000000000002</v>
      </c>
      <c r="G16" s="99">
        <f t="shared" si="0"/>
        <v>0</v>
      </c>
    </row>
    <row r="17" spans="1:7">
      <c r="A17" s="98" t="s">
        <v>59</v>
      </c>
      <c r="B17" s="94">
        <f>'IDT-1 Calculation'!DF17</f>
        <v>160</v>
      </c>
      <c r="C17" s="94">
        <f>'IDT-1 Calculation'!DG17</f>
        <v>-67.738</v>
      </c>
      <c r="D17" s="94">
        <f>'IDT-1 Calculation'!DH17</f>
        <v>0</v>
      </c>
      <c r="E17" s="94">
        <f>'IDT-1 Calculation'!DI17</f>
        <v>0</v>
      </c>
      <c r="F17" s="94">
        <f>'IDT-1 Calculation'!DJ17</f>
        <v>-92.262</v>
      </c>
      <c r="G17" s="99">
        <f t="shared" si="0"/>
        <v>0</v>
      </c>
    </row>
    <row r="18" spans="1:7">
      <c r="A18" s="98" t="s">
        <v>60</v>
      </c>
      <c r="B18" s="94">
        <f>'IDT-1 Calculation'!DF18</f>
        <v>162</v>
      </c>
      <c r="C18" s="94">
        <f>'IDT-1 Calculation'!DG18</f>
        <v>-68.584999999999994</v>
      </c>
      <c r="D18" s="94">
        <f>'IDT-1 Calculation'!DH18</f>
        <v>0</v>
      </c>
      <c r="E18" s="94">
        <f>'IDT-1 Calculation'!DI18</f>
        <v>0</v>
      </c>
      <c r="F18" s="94">
        <f>'IDT-1 Calculation'!DJ18</f>
        <v>-93.415000000000006</v>
      </c>
      <c r="G18" s="99">
        <f t="shared" si="0"/>
        <v>0</v>
      </c>
    </row>
    <row r="19" spans="1:7">
      <c r="A19" s="98" t="s">
        <v>61</v>
      </c>
      <c r="B19" s="94">
        <f>'IDT-1 Calculation'!DF19</f>
        <v>179</v>
      </c>
      <c r="C19" s="94">
        <f>'IDT-1 Calculation'!DG19</f>
        <v>-75.781999999999996</v>
      </c>
      <c r="D19" s="94">
        <f>'IDT-1 Calculation'!DH19</f>
        <v>0</v>
      </c>
      <c r="E19" s="94">
        <f>'IDT-1 Calculation'!DI19</f>
        <v>0</v>
      </c>
      <c r="F19" s="94">
        <f>'IDT-1 Calculation'!DJ19</f>
        <v>-103.218</v>
      </c>
      <c r="G19" s="99">
        <f t="shared" si="0"/>
        <v>0</v>
      </c>
    </row>
    <row r="20" spans="1:7">
      <c r="A20" s="98" t="s">
        <v>62</v>
      </c>
      <c r="B20" s="94">
        <f>'IDT-1 Calculation'!DF20</f>
        <v>184</v>
      </c>
      <c r="C20" s="94">
        <f>'IDT-1 Calculation'!DG20</f>
        <v>-77.899000000000001</v>
      </c>
      <c r="D20" s="94">
        <f>'IDT-1 Calculation'!DH20</f>
        <v>0</v>
      </c>
      <c r="E20" s="94">
        <f>'IDT-1 Calculation'!DI20</f>
        <v>0</v>
      </c>
      <c r="F20" s="94">
        <f>'IDT-1 Calculation'!DJ20</f>
        <v>-106.101</v>
      </c>
      <c r="G20" s="99">
        <f t="shared" si="0"/>
        <v>0</v>
      </c>
    </row>
    <row r="21" spans="1:7">
      <c r="A21" s="98" t="s">
        <v>63</v>
      </c>
      <c r="B21" s="94">
        <f>'IDT-1 Calculation'!DF21</f>
        <v>186</v>
      </c>
      <c r="C21" s="94">
        <f>'IDT-1 Calculation'!DG21</f>
        <v>-78.745999999999995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-107.254</v>
      </c>
      <c r="G21" s="99">
        <f t="shared" si="0"/>
        <v>0</v>
      </c>
    </row>
    <row r="22" spans="1:7">
      <c r="A22" s="98" t="s">
        <v>64</v>
      </c>
      <c r="B22" s="94">
        <f>'IDT-1 Calculation'!DF22</f>
        <v>198</v>
      </c>
      <c r="C22" s="94">
        <f>'IDT-1 Calculation'!DG22</f>
        <v>-83.825999999999993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-114.17400000000001</v>
      </c>
      <c r="G22" s="99">
        <f t="shared" si="0"/>
        <v>0</v>
      </c>
    </row>
    <row r="23" spans="1:7">
      <c r="A23" s="98" t="s">
        <v>65</v>
      </c>
      <c r="B23" s="94">
        <f>'IDT-1 Calculation'!DF23</f>
        <v>240</v>
      </c>
      <c r="C23" s="94">
        <f>'IDT-1 Calculation'!DG23</f>
        <v>-101.607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-138.393</v>
      </c>
      <c r="G23" s="99">
        <f t="shared" si="0"/>
        <v>0</v>
      </c>
    </row>
    <row r="24" spans="1:7">
      <c r="A24" s="98" t="s">
        <v>66</v>
      </c>
      <c r="B24" s="94">
        <f>'IDT-1 Calculation'!DF24</f>
        <v>236</v>
      </c>
      <c r="C24" s="94">
        <f>'IDT-1 Calculation'!DG24</f>
        <v>-99.914000000000001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-136.08600000000001</v>
      </c>
      <c r="G24" s="99">
        <f t="shared" si="0"/>
        <v>0</v>
      </c>
    </row>
    <row r="25" spans="1:7">
      <c r="A25" s="98" t="s">
        <v>67</v>
      </c>
      <c r="B25" s="94">
        <f>'IDT-1 Calculation'!DF25</f>
        <v>222</v>
      </c>
      <c r="C25" s="94">
        <f>'IDT-1 Calculation'!DG25</f>
        <v>-93.986999999999995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-128.01300000000001</v>
      </c>
      <c r="G25" s="99">
        <f t="shared" si="0"/>
        <v>0</v>
      </c>
    </row>
    <row r="26" spans="1:7">
      <c r="A26" s="98" t="s">
        <v>68</v>
      </c>
      <c r="B26" s="94">
        <f>'IDT-1 Calculation'!DF26</f>
        <v>206</v>
      </c>
      <c r="C26" s="94">
        <f>'IDT-1 Calculation'!DG26</f>
        <v>-87.212999999999994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-118.78700000000001</v>
      </c>
      <c r="G26" s="99">
        <f t="shared" si="0"/>
        <v>0</v>
      </c>
    </row>
    <row r="27" spans="1:7">
      <c r="A27" s="98" t="s">
        <v>69</v>
      </c>
      <c r="B27" s="94">
        <f>'IDT-1 Calculation'!DF27</f>
        <v>244</v>
      </c>
      <c r="C27" s="94">
        <f>'IDT-1 Calculation'!DG27</f>
        <v>-103.301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-140.69900000000001</v>
      </c>
      <c r="G27" s="99">
        <f t="shared" si="0"/>
        <v>0</v>
      </c>
    </row>
    <row r="28" spans="1:7">
      <c r="A28" s="98" t="s">
        <v>70</v>
      </c>
      <c r="B28" s="94">
        <f>'IDT-1 Calculation'!DF28</f>
        <v>217</v>
      </c>
      <c r="C28" s="94">
        <f>'IDT-1 Calculation'!DG28</f>
        <v>-91.87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-125.13</v>
      </c>
      <c r="G28" s="99">
        <f t="shared" si="0"/>
        <v>0</v>
      </c>
    </row>
    <row r="29" spans="1:7">
      <c r="A29" s="98" t="s">
        <v>71</v>
      </c>
      <c r="B29" s="94">
        <f>'IDT-1 Calculation'!DF29</f>
        <v>273</v>
      </c>
      <c r="C29" s="94">
        <f>'IDT-1 Calculation'!DG29</f>
        <v>-115.578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-157.422</v>
      </c>
      <c r="G29" s="99">
        <f t="shared" si="0"/>
        <v>0</v>
      </c>
    </row>
    <row r="30" spans="1:7">
      <c r="A30" s="98" t="s">
        <v>72</v>
      </c>
      <c r="B30" s="94">
        <f>'IDT-1 Calculation'!DF30</f>
        <v>289</v>
      </c>
      <c r="C30" s="94">
        <f>'IDT-1 Calculation'!DG30</f>
        <v>-122.352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-166.648</v>
      </c>
      <c r="G30" s="99">
        <f t="shared" si="0"/>
        <v>0</v>
      </c>
    </row>
    <row r="31" spans="1:7">
      <c r="A31" s="98" t="s">
        <v>73</v>
      </c>
      <c r="B31" s="94">
        <f>'IDT-1 Calculation'!DF31</f>
        <v>289</v>
      </c>
      <c r="C31" s="94">
        <f>'IDT-1 Calculation'!DG31</f>
        <v>-122.352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-166.648</v>
      </c>
      <c r="G31" s="99">
        <f t="shared" si="0"/>
        <v>0</v>
      </c>
    </row>
    <row r="32" spans="1:7">
      <c r="A32" s="98" t="s">
        <v>74</v>
      </c>
      <c r="B32" s="94">
        <f>'IDT-1 Calculation'!DF32</f>
        <v>331</v>
      </c>
      <c r="C32" s="94">
        <f>'IDT-1 Calculation'!DG32</f>
        <v>-135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-196</v>
      </c>
      <c r="G32" s="99">
        <f t="shared" si="0"/>
        <v>0</v>
      </c>
    </row>
    <row r="33" spans="1:7">
      <c r="A33" s="98" t="s">
        <v>75</v>
      </c>
      <c r="B33" s="94">
        <f>'IDT-1 Calculation'!DF33</f>
        <v>345</v>
      </c>
      <c r="C33" s="94">
        <f>'IDT-1 Calculation'!DG33</f>
        <v>-135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-210</v>
      </c>
      <c r="G33" s="99">
        <f t="shared" si="0"/>
        <v>0</v>
      </c>
    </row>
    <row r="34" spans="1:7">
      <c r="A34" s="98" t="s">
        <v>76</v>
      </c>
      <c r="B34" s="94">
        <f>'IDT-1 Calculation'!DF34</f>
        <v>344</v>
      </c>
      <c r="C34" s="94">
        <f>'IDT-1 Calculation'!DG34</f>
        <v>-125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-219</v>
      </c>
      <c r="G34" s="99">
        <f t="shared" si="0"/>
        <v>0</v>
      </c>
    </row>
    <row r="35" spans="1:7">
      <c r="A35" s="98" t="s">
        <v>77</v>
      </c>
      <c r="B35" s="94">
        <f>'IDT-1 Calculation'!DF35</f>
        <v>158.17099999999999</v>
      </c>
      <c r="C35" s="94">
        <f>'IDT-1 Calculation'!DG35</f>
        <v>-113</v>
      </c>
      <c r="D35" s="94">
        <f>'IDT-1 Calculation'!DH35</f>
        <v>0</v>
      </c>
      <c r="E35" s="94">
        <f>'IDT-1 Calculation'!DI35</f>
        <v>0</v>
      </c>
      <c r="F35" s="94">
        <f>'IDT-1 Calculation'!DJ35</f>
        <v>-45.170999999999999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177.75800000000001</v>
      </c>
      <c r="C36" s="94">
        <f>'IDT-1 Calculation'!DG36</f>
        <v>-133</v>
      </c>
      <c r="D36" s="94">
        <f>'IDT-1 Calculation'!DH36</f>
        <v>0</v>
      </c>
      <c r="E36" s="94">
        <f>'IDT-1 Calculation'!DI36</f>
        <v>0</v>
      </c>
      <c r="F36" s="94">
        <f>'IDT-1 Calculation'!DJ36</f>
        <v>-44.758000000000003</v>
      </c>
      <c r="G36" s="99">
        <f t="shared" si="0"/>
        <v>0</v>
      </c>
    </row>
    <row r="37" spans="1:7">
      <c r="A37" s="98" t="s">
        <v>79</v>
      </c>
      <c r="B37" s="94">
        <f>'IDT-1 Calculation'!DF37</f>
        <v>209.94299999999998</v>
      </c>
      <c r="C37" s="94">
        <f>'IDT-1 Calculation'!DG37</f>
        <v>-153</v>
      </c>
      <c r="D37" s="94">
        <f>'IDT-1 Calculation'!DH37</f>
        <v>0</v>
      </c>
      <c r="E37" s="94">
        <f>'IDT-1 Calculation'!DI37</f>
        <v>0</v>
      </c>
      <c r="F37" s="94">
        <f>'IDT-1 Calculation'!DJ37</f>
        <v>-56.942999999999998</v>
      </c>
      <c r="G37" s="99">
        <f t="shared" si="0"/>
        <v>0</v>
      </c>
    </row>
    <row r="38" spans="1:7">
      <c r="A38" s="98" t="s">
        <v>80</v>
      </c>
      <c r="B38" s="94">
        <f>'IDT-1 Calculation'!DF38</f>
        <v>240.44</v>
      </c>
      <c r="C38" s="94">
        <f>'IDT-1 Calculation'!DG38</f>
        <v>-183</v>
      </c>
      <c r="D38" s="94">
        <f>'IDT-1 Calculation'!DH38</f>
        <v>0</v>
      </c>
      <c r="E38" s="94">
        <f>'IDT-1 Calculation'!DI38</f>
        <v>0</v>
      </c>
      <c r="F38" s="94">
        <f>'IDT-1 Calculation'!DJ38</f>
        <v>-57.44</v>
      </c>
      <c r="G38" s="99">
        <f t="shared" si="0"/>
        <v>0</v>
      </c>
    </row>
    <row r="39" spans="1:7">
      <c r="A39" s="98" t="s">
        <v>81</v>
      </c>
      <c r="B39" s="94">
        <f>'IDT-1 Calculation'!DF39</f>
        <v>250.61199999999999</v>
      </c>
      <c r="C39" s="94">
        <f>'IDT-1 Calculation'!DG39</f>
        <v>-203</v>
      </c>
      <c r="D39" s="94">
        <f>'IDT-1 Calculation'!DH39</f>
        <v>0</v>
      </c>
      <c r="E39" s="94">
        <f>'IDT-1 Calculation'!DI39</f>
        <v>0</v>
      </c>
      <c r="F39" s="94">
        <f>'IDT-1 Calculation'!DJ39</f>
        <v>-47.612000000000002</v>
      </c>
      <c r="G39" s="99">
        <f t="shared" si="0"/>
        <v>0</v>
      </c>
    </row>
    <row r="40" spans="1:7">
      <c r="A40" s="98" t="s">
        <v>82</v>
      </c>
      <c r="B40" s="94">
        <f>'IDT-1 Calculation'!DF40</f>
        <v>221.44200000000001</v>
      </c>
      <c r="C40" s="94">
        <f>'IDT-1 Calculation'!DG40</f>
        <v>-203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-18.442</v>
      </c>
      <c r="G40" s="99">
        <f t="shared" si="0"/>
        <v>0</v>
      </c>
    </row>
    <row r="41" spans="1:7">
      <c r="A41" s="98" t="s">
        <v>83</v>
      </c>
      <c r="B41" s="94">
        <f>'IDT-1 Calculation'!DF41</f>
        <v>202.80500000000001</v>
      </c>
      <c r="C41" s="94">
        <f>'IDT-1 Calculation'!DG41</f>
        <v>-193</v>
      </c>
      <c r="D41" s="94">
        <f>'IDT-1 Calculation'!DH41</f>
        <v>0</v>
      </c>
      <c r="E41" s="94">
        <f>'IDT-1 Calculation'!DI41</f>
        <v>0</v>
      </c>
      <c r="F41" s="94">
        <f>'IDT-1 Calculation'!DJ41</f>
        <v>-9.8049999999999997</v>
      </c>
      <c r="G41" s="99">
        <f t="shared" si="0"/>
        <v>0</v>
      </c>
    </row>
    <row r="42" spans="1:7">
      <c r="A42" s="98" t="s">
        <v>84</v>
      </c>
      <c r="B42" s="94">
        <f>'IDT-1 Calculation'!DF42</f>
        <v>182</v>
      </c>
      <c r="C42" s="94">
        <f>'IDT-1 Calculation'!DG42</f>
        <v>-182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174</v>
      </c>
      <c r="C43" s="94">
        <f>'IDT-1 Calculation'!DG43</f>
        <v>-174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153</v>
      </c>
      <c r="C44" s="94">
        <f>'IDT-1 Calculation'!DG44</f>
        <v>-153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126</v>
      </c>
      <c r="C45" s="94">
        <f>'IDT-1 Calculation'!DG45</f>
        <v>-126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107</v>
      </c>
      <c r="C46" s="94">
        <f>'IDT-1 Calculation'!DG46</f>
        <v>-107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97</v>
      </c>
      <c r="C47" s="94">
        <f>'IDT-1 Calculation'!DG47</f>
        <v>-97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84</v>
      </c>
      <c r="C48" s="94">
        <f>'IDT-1 Calculation'!DG48</f>
        <v>-84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82</v>
      </c>
      <c r="C49" s="94">
        <f>'IDT-1 Calculation'!DG49</f>
        <v>-82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73</v>
      </c>
      <c r="C50" s="94">
        <f>'IDT-1 Calculation'!DG50</f>
        <v>-73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62</v>
      </c>
      <c r="C51" s="94">
        <f>'IDT-1 Calculation'!DG51</f>
        <v>-62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65</v>
      </c>
      <c r="C52" s="94">
        <f>'IDT-1 Calculation'!DG52</f>
        <v>-65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57</v>
      </c>
      <c r="C53" s="94">
        <f>'IDT-1 Calculation'!DG53</f>
        <v>-57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40</v>
      </c>
      <c r="C54" s="94">
        <f>'IDT-1 Calculation'!DG54</f>
        <v>-40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8</v>
      </c>
      <c r="C55" s="94">
        <f>'IDT-1 Calculation'!DG55</f>
        <v>-3.8159999999999998</v>
      </c>
      <c r="D55" s="94">
        <f>'IDT-1 Calculation'!DH55</f>
        <v>0</v>
      </c>
      <c r="E55" s="94">
        <f>'IDT-1 Calculation'!DI55</f>
        <v>0</v>
      </c>
      <c r="F55" s="94">
        <f>'IDT-1 Calculation'!DJ55</f>
        <v>-4.1840000000000002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55</v>
      </c>
      <c r="C61" s="94">
        <f>'IDT-1 Calculation'!DG61</f>
        <v>-55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91</v>
      </c>
      <c r="C62" s="94">
        <f>'IDT-1 Calculation'!DG62</f>
        <v>-91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121</v>
      </c>
      <c r="C63" s="94">
        <f>'IDT-1 Calculation'!DG63</f>
        <v>-121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147</v>
      </c>
      <c r="C64" s="94">
        <f>'IDT-1 Calculation'!DG64</f>
        <v>-147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163</v>
      </c>
      <c r="C65" s="94">
        <f>'IDT-1 Calculation'!DG65</f>
        <v>-163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209</v>
      </c>
      <c r="C66" s="94">
        <f>'IDT-1 Calculation'!DG66</f>
        <v>-88.483000000000004</v>
      </c>
      <c r="D66" s="94">
        <f>'IDT-1 Calculation'!DH66</f>
        <v>0</v>
      </c>
      <c r="E66" s="94">
        <f>'IDT-1 Calculation'!DI66</f>
        <v>0</v>
      </c>
      <c r="F66" s="94">
        <f>'IDT-1 Calculation'!DJ66</f>
        <v>-120.517</v>
      </c>
      <c r="G66" s="99">
        <f t="shared" si="0"/>
        <v>0</v>
      </c>
    </row>
    <row r="67" spans="1:7">
      <c r="A67" s="98" t="s">
        <v>109</v>
      </c>
      <c r="B67" s="94">
        <f>'IDT-1 Calculation'!DF67</f>
        <v>244</v>
      </c>
      <c r="C67" s="94">
        <f>'IDT-1 Calculation'!DG67</f>
        <v>-103.301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-140.69900000000001</v>
      </c>
      <c r="G67" s="99">
        <f t="shared" si="0"/>
        <v>0</v>
      </c>
    </row>
    <row r="68" spans="1:7">
      <c r="A68" s="98" t="s">
        <v>110</v>
      </c>
      <c r="B68" s="94">
        <f>'IDT-1 Calculation'!DF68</f>
        <v>281</v>
      </c>
      <c r="C68" s="94">
        <f>'IDT-1 Calculation'!DG68</f>
        <v>-118.965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-162.035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307.33299999999997</v>
      </c>
      <c r="C69" s="94">
        <f>'IDT-1 Calculation'!DG69</f>
        <v>-125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-182.333</v>
      </c>
      <c r="G69" s="99">
        <f t="shared" si="1"/>
        <v>0</v>
      </c>
    </row>
    <row r="70" spans="1:7">
      <c r="A70" s="98" t="s">
        <v>112</v>
      </c>
      <c r="B70" s="94">
        <f>'IDT-1 Calculation'!DF70</f>
        <v>268.108</v>
      </c>
      <c r="C70" s="94">
        <f>'IDT-1 Calculation'!DG70</f>
        <v>-95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-173.108</v>
      </c>
      <c r="G70" s="99">
        <f t="shared" si="1"/>
        <v>0</v>
      </c>
    </row>
    <row r="71" spans="1:7">
      <c r="A71" s="98" t="s">
        <v>113</v>
      </c>
      <c r="B71" s="94">
        <f>'IDT-1 Calculation'!DF71</f>
        <v>213.358</v>
      </c>
      <c r="C71" s="94">
        <f>'IDT-1 Calculation'!DG71</f>
        <v>-65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-148.358</v>
      </c>
      <c r="G71" s="99">
        <f t="shared" si="1"/>
        <v>0</v>
      </c>
    </row>
    <row r="72" spans="1:7">
      <c r="A72" s="98" t="s">
        <v>114</v>
      </c>
      <c r="B72" s="94">
        <f>'IDT-1 Calculation'!DF72</f>
        <v>175.86600000000001</v>
      </c>
      <c r="C72" s="94">
        <f>'IDT-1 Calculation'!DG72</f>
        <v>-40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-135.86600000000001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153.88200000000001</v>
      </c>
      <c r="C73" s="94">
        <f>'IDT-1 Calculation'!DG73</f>
        <v>-25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-128.88200000000001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166.73</v>
      </c>
      <c r="C74" s="94">
        <f>'IDT-1 Calculation'!DG74</f>
        <v>-30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-136.72999999999999</v>
      </c>
      <c r="G74" s="99">
        <f t="shared" si="1"/>
        <v>0</v>
      </c>
    </row>
    <row r="75" spans="1:7">
      <c r="A75" s="98" t="s">
        <v>117</v>
      </c>
      <c r="B75" s="94">
        <f>'IDT-1 Calculation'!DF75</f>
        <v>107.20399999999999</v>
      </c>
      <c r="C75" s="94">
        <f>'IDT-1 Calculation'!DG75</f>
        <v>45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-152.20400000000001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157.965</v>
      </c>
      <c r="C76" s="94">
        <f>'IDT-1 Calculation'!DG76</f>
        <v>25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-182.965</v>
      </c>
      <c r="G76" s="99">
        <f t="shared" si="1"/>
        <v>0</v>
      </c>
    </row>
    <row r="77" spans="1:7">
      <c r="A77" s="98" t="s">
        <v>119</v>
      </c>
      <c r="B77" s="94">
        <f>'IDT-1 Calculation'!DF77</f>
        <v>172.75</v>
      </c>
      <c r="C77" s="94">
        <f>'IDT-1 Calculation'!DG77</f>
        <v>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-177.75</v>
      </c>
      <c r="G77" s="99">
        <f t="shared" si="1"/>
        <v>0</v>
      </c>
    </row>
    <row r="78" spans="1:7">
      <c r="A78" s="98" t="s">
        <v>120</v>
      </c>
      <c r="B78" s="94">
        <f>'IDT-1 Calculation'!DF78</f>
        <v>187.66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-187.66</v>
      </c>
      <c r="G78" s="99">
        <f t="shared" si="1"/>
        <v>0</v>
      </c>
    </row>
    <row r="79" spans="1:7">
      <c r="A79" s="98" t="s">
        <v>121</v>
      </c>
      <c r="B79" s="94">
        <f>'IDT-1 Calculation'!DF79</f>
        <v>196.45099999999999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-196.45099999999999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203.494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-203.494</v>
      </c>
      <c r="G80" s="99">
        <f t="shared" si="1"/>
        <v>0</v>
      </c>
    </row>
    <row r="81" spans="1:7">
      <c r="A81" s="98" t="s">
        <v>123</v>
      </c>
      <c r="B81" s="94">
        <f>'IDT-1 Calculation'!DF81</f>
        <v>209.887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-209.887</v>
      </c>
      <c r="G81" s="99">
        <f t="shared" si="1"/>
        <v>0</v>
      </c>
    </row>
    <row r="82" spans="1:7">
      <c r="A82" s="98" t="s">
        <v>124</v>
      </c>
      <c r="B82" s="94">
        <f>'IDT-1 Calculation'!DF82</f>
        <v>236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-236</v>
      </c>
      <c r="G82" s="99">
        <f t="shared" si="1"/>
        <v>0</v>
      </c>
    </row>
    <row r="83" spans="1:7">
      <c r="A83" s="98" t="s">
        <v>125</v>
      </c>
      <c r="B83" s="94">
        <f>'IDT-1 Calculation'!DF83</f>
        <v>217</v>
      </c>
      <c r="C83" s="94">
        <f>'IDT-1 Calculation'!DG83</f>
        <v>-14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-203</v>
      </c>
      <c r="G83" s="99">
        <f t="shared" si="1"/>
        <v>0</v>
      </c>
    </row>
    <row r="84" spans="1:7">
      <c r="A84" s="98" t="s">
        <v>126</v>
      </c>
      <c r="B84" s="94">
        <f>'IDT-1 Calculation'!DF84</f>
        <v>223</v>
      </c>
      <c r="C84" s="94">
        <f>'IDT-1 Calculation'!DG84</f>
        <v>-5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-218</v>
      </c>
      <c r="G84" s="99">
        <f t="shared" si="1"/>
        <v>0</v>
      </c>
    </row>
    <row r="85" spans="1:7">
      <c r="A85" s="98" t="s">
        <v>127</v>
      </c>
      <c r="B85" s="94">
        <f>'IDT-1 Calculation'!DF85</f>
        <v>207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-207</v>
      </c>
      <c r="G85" s="99">
        <f t="shared" si="1"/>
        <v>0</v>
      </c>
    </row>
    <row r="86" spans="1:7">
      <c r="A86" s="98" t="s">
        <v>128</v>
      </c>
      <c r="B86" s="94">
        <f>'IDT-1 Calculation'!DF86</f>
        <v>192</v>
      </c>
      <c r="C86" s="94">
        <f>'IDT-1 Calculation'!DG86</f>
        <v>-4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-188</v>
      </c>
      <c r="G86" s="99">
        <f t="shared" si="1"/>
        <v>0</v>
      </c>
    </row>
    <row r="87" spans="1:7">
      <c r="A87" s="98" t="s">
        <v>129</v>
      </c>
      <c r="B87" s="94">
        <f>'IDT-1 Calculation'!DF87</f>
        <v>187</v>
      </c>
      <c r="C87" s="94">
        <f>'IDT-1 Calculation'!DG87</f>
        <v>-19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-168</v>
      </c>
      <c r="G87" s="99">
        <f t="shared" si="1"/>
        <v>0</v>
      </c>
    </row>
    <row r="88" spans="1:7">
      <c r="A88" s="98" t="s">
        <v>130</v>
      </c>
      <c r="B88" s="94">
        <f>'IDT-1 Calculation'!DF88</f>
        <v>186</v>
      </c>
      <c r="C88" s="94">
        <f>'IDT-1 Calculation'!DG88</f>
        <v>-14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-172</v>
      </c>
      <c r="G88" s="99">
        <f t="shared" si="1"/>
        <v>0</v>
      </c>
    </row>
    <row r="89" spans="1:7">
      <c r="A89" s="98" t="s">
        <v>131</v>
      </c>
      <c r="B89" s="94">
        <f>'IDT-1 Calculation'!DF89</f>
        <v>88.361999999999995</v>
      </c>
      <c r="C89" s="94">
        <f>'IDT-1 Calculation'!DG89</f>
        <v>-16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-72.361999999999995</v>
      </c>
      <c r="G89" s="99">
        <f t="shared" si="1"/>
        <v>0</v>
      </c>
    </row>
    <row r="90" spans="1:7">
      <c r="A90" s="98" t="s">
        <v>132</v>
      </c>
      <c r="B90" s="94">
        <f>'IDT-1 Calculation'!DF90</f>
        <v>69.730999999999995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-69.730999999999995</v>
      </c>
      <c r="G90" s="99">
        <f t="shared" si="1"/>
        <v>0</v>
      </c>
    </row>
    <row r="91" spans="1:7">
      <c r="A91" s="98" t="s">
        <v>133</v>
      </c>
      <c r="B91" s="94">
        <f>'IDT-1 Calculation'!DF91</f>
        <v>17.885000000000002</v>
      </c>
      <c r="C91" s="94">
        <f>'IDT-1 Calculation'!DG91</f>
        <v>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-22.885000000000002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30.504999999999999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-30.504999999999999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33.271999999999998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-33.271999999999998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40.576000000000001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-40.576000000000001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48.805999999999997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-48.805999999999997</v>
      </c>
      <c r="G95" s="99">
        <f t="shared" si="1"/>
        <v>0</v>
      </c>
    </row>
    <row r="96" spans="1:7">
      <c r="A96" s="98" t="s">
        <v>138</v>
      </c>
      <c r="B96" s="94">
        <f>'IDT-1 Calculation'!DF96</f>
        <v>57.776000000000003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-57.776000000000003</v>
      </c>
      <c r="G96" s="99">
        <f t="shared" si="1"/>
        <v>0</v>
      </c>
    </row>
    <row r="97" spans="1:7">
      <c r="A97" s="98" t="s">
        <v>139</v>
      </c>
      <c r="B97" s="94">
        <f>'IDT-1 Calculation'!DF97</f>
        <v>66.715999999999994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-66.715999999999994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77.486000000000004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-77.486000000000004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3.8982435</v>
      </c>
      <c r="C99" s="110">
        <f>SUM(C3:C98)/4000</f>
        <v>-1.6670527500000001</v>
      </c>
      <c r="D99" s="110">
        <f>SUM(D3:D98)/4000</f>
        <v>0</v>
      </c>
      <c r="E99" s="110">
        <f>SUM(E3:E98)/4000</f>
        <v>0</v>
      </c>
      <c r="F99" s="110">
        <f>SUM(F3:F98)/4000</f>
        <v>-2.2311907499999992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79.58</v>
      </c>
      <c r="AH3" s="197">
        <v>0</v>
      </c>
      <c r="AI3" s="197">
        <v>19.52</v>
      </c>
      <c r="AJ3" s="197">
        <v>0</v>
      </c>
      <c r="AK3" s="197">
        <v>3.65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79.58</v>
      </c>
      <c r="AH4" s="197">
        <v>0</v>
      </c>
      <c r="AI4" s="197">
        <v>19.52</v>
      </c>
      <c r="AJ4" s="197">
        <v>0</v>
      </c>
      <c r="AK4" s="197">
        <v>3.65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79.58</v>
      </c>
      <c r="AH5" s="197">
        <v>0</v>
      </c>
      <c r="AI5" s="197">
        <v>19.52</v>
      </c>
      <c r="AJ5" s="197">
        <v>0</v>
      </c>
      <c r="AK5" s="197">
        <v>3.65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79.58</v>
      </c>
      <c r="AH6" s="197">
        <v>0</v>
      </c>
      <c r="AI6" s="197">
        <v>19.52</v>
      </c>
      <c r="AJ6" s="197">
        <v>0</v>
      </c>
      <c r="AK6" s="197">
        <v>3.65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79.58</v>
      </c>
      <c r="AH7" s="197">
        <v>0</v>
      </c>
      <c r="AI7" s="197">
        <v>19.52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79.58</v>
      </c>
      <c r="AH8" s="197">
        <v>0</v>
      </c>
      <c r="AI8" s="197">
        <v>19.52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79.58</v>
      </c>
      <c r="AH9" s="197">
        <v>0</v>
      </c>
      <c r="AI9" s="197">
        <v>19.52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79.58</v>
      </c>
      <c r="AH10" s="197">
        <v>0</v>
      </c>
      <c r="AI10" s="197">
        <v>19.52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79.58</v>
      </c>
      <c r="AH11" s="197">
        <v>0</v>
      </c>
      <c r="AI11" s="197">
        <v>19.52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79.58</v>
      </c>
      <c r="AH12" s="197">
        <v>0</v>
      </c>
      <c r="AI12" s="197">
        <v>19.52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79.58</v>
      </c>
      <c r="AH13" s="197">
        <v>0</v>
      </c>
      <c r="AI13" s="197">
        <v>19.52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79.58</v>
      </c>
      <c r="AH14" s="197">
        <v>0</v>
      </c>
      <c r="AI14" s="197">
        <v>19.52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79.58</v>
      </c>
      <c r="AH15" s="197">
        <v>0</v>
      </c>
      <c r="AI15" s="197">
        <v>19.52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79.58</v>
      </c>
      <c r="AH16" s="197">
        <v>0</v>
      </c>
      <c r="AI16" s="197">
        <v>19.52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79.58</v>
      </c>
      <c r="AH17" s="197">
        <v>0</v>
      </c>
      <c r="AI17" s="197">
        <v>19.52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79.58</v>
      </c>
      <c r="AH18" s="197">
        <v>0</v>
      </c>
      <c r="AI18" s="197">
        <v>19.52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79.58</v>
      </c>
      <c r="AH19" s="197">
        <v>0</v>
      </c>
      <c r="AI19" s="197">
        <v>19.52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79.58</v>
      </c>
      <c r="AH20" s="197">
        <v>0</v>
      </c>
      <c r="AI20" s="197">
        <v>19.52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79.58</v>
      </c>
      <c r="AH21" s="197">
        <v>0</v>
      </c>
      <c r="AI21" s="197">
        <v>19.52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79.58</v>
      </c>
      <c r="AH22" s="197">
        <v>0</v>
      </c>
      <c r="AI22" s="197">
        <v>19.52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79.58</v>
      </c>
      <c r="AH23" s="197">
        <v>0</v>
      </c>
      <c r="AI23" s="197">
        <v>19.52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79.58</v>
      </c>
      <c r="AH24" s="197">
        <v>0</v>
      </c>
      <c r="AI24" s="197">
        <v>19.52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79.58</v>
      </c>
      <c r="AH25" s="197">
        <v>0</v>
      </c>
      <c r="AI25" s="197">
        <v>19.52</v>
      </c>
      <c r="AJ25" s="197">
        <v>0</v>
      </c>
      <c r="AK25" s="197">
        <v>3.65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79.58</v>
      </c>
      <c r="AH26" s="197">
        <v>0</v>
      </c>
      <c r="AI26" s="197">
        <v>19.52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79.58</v>
      </c>
      <c r="AH27" s="197">
        <v>0</v>
      </c>
      <c r="AI27" s="197">
        <v>19.52</v>
      </c>
      <c r="AJ27" s="197">
        <v>0</v>
      </c>
      <c r="AK27" s="197">
        <v>3.65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79.58</v>
      </c>
      <c r="AH28" s="197">
        <v>0</v>
      </c>
      <c r="AI28" s="197">
        <v>19.52</v>
      </c>
      <c r="AJ28" s="197">
        <v>0</v>
      </c>
      <c r="AK28" s="197">
        <v>3.65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79.58</v>
      </c>
      <c r="AH29" s="197">
        <v>0</v>
      </c>
      <c r="AI29" s="197">
        <v>19.52</v>
      </c>
      <c r="AJ29" s="197">
        <v>0</v>
      </c>
      <c r="AK29" s="197">
        <v>3.65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79.58</v>
      </c>
      <c r="AH30" s="197">
        <v>0</v>
      </c>
      <c r="AI30" s="197">
        <v>19.52</v>
      </c>
      <c r="AJ30" s="197">
        <v>0</v>
      </c>
      <c r="AK30" s="197">
        <v>3.65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79.58</v>
      </c>
      <c r="AH31" s="197">
        <v>0</v>
      </c>
      <c r="AI31" s="197">
        <v>19.52</v>
      </c>
      <c r="AJ31" s="197">
        <v>0</v>
      </c>
      <c r="AK31" s="197">
        <v>3.65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79.58</v>
      </c>
      <c r="AH32" s="197">
        <v>0</v>
      </c>
      <c r="AI32" s="197">
        <v>19.52</v>
      </c>
      <c r="AJ32" s="197">
        <v>0</v>
      </c>
      <c r="AK32" s="197">
        <v>3.65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79.58</v>
      </c>
      <c r="AH33" s="197">
        <v>0</v>
      </c>
      <c r="AI33" s="197">
        <v>19.52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79.58</v>
      </c>
      <c r="AH34" s="197">
        <v>0</v>
      </c>
      <c r="AI34" s="197">
        <v>19.52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79.58</v>
      </c>
      <c r="AH35" s="197">
        <v>0</v>
      </c>
      <c r="AI35" s="197">
        <v>19.52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79.58</v>
      </c>
      <c r="AH36" s="197">
        <v>0</v>
      </c>
      <c r="AI36" s="197">
        <v>19.52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79.58</v>
      </c>
      <c r="AH37" s="197">
        <v>0</v>
      </c>
      <c r="AI37" s="197">
        <v>19.52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79.58</v>
      </c>
      <c r="AH38" s="197">
        <v>0</v>
      </c>
      <c r="AI38" s="197">
        <v>19.52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79.58</v>
      </c>
      <c r="AH39" s="197">
        <v>0</v>
      </c>
      <c r="AI39" s="197">
        <v>19.52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79.58</v>
      </c>
      <c r="AH40" s="197">
        <v>0</v>
      </c>
      <c r="AI40" s="197">
        <v>19.52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79.58</v>
      </c>
      <c r="AH41" s="197">
        <v>0</v>
      </c>
      <c r="AI41" s="197">
        <v>19.52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79.58</v>
      </c>
      <c r="AH42" s="197">
        <v>0</v>
      </c>
      <c r="AI42" s="197">
        <v>19.52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79.58</v>
      </c>
      <c r="AH43" s="197">
        <v>0</v>
      </c>
      <c r="AI43" s="197">
        <v>19.52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89.38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79.58</v>
      </c>
      <c r="AH44" s="197">
        <v>0</v>
      </c>
      <c r="AI44" s="197">
        <v>19.52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89.38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79.58</v>
      </c>
      <c r="AH45" s="197">
        <v>0</v>
      </c>
      <c r="AI45" s="197">
        <v>19.52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89.38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79.58</v>
      </c>
      <c r="AH46" s="197">
        <v>0</v>
      </c>
      <c r="AI46" s="197">
        <v>19.52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89.38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79.58</v>
      </c>
      <c r="AH47" s="197">
        <v>0</v>
      </c>
      <c r="AI47" s="197">
        <v>19.52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89.38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79.58</v>
      </c>
      <c r="AH48" s="197">
        <v>0</v>
      </c>
      <c r="AI48" s="197">
        <v>19.52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89.38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79.58</v>
      </c>
      <c r="AH49" s="197">
        <v>0</v>
      </c>
      <c r="AI49" s="197">
        <v>19.52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89.38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79.58</v>
      </c>
      <c r="AH50" s="197">
        <v>0</v>
      </c>
      <c r="AI50" s="197">
        <v>19.52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89.38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79.58</v>
      </c>
      <c r="AH51" s="197">
        <v>0</v>
      </c>
      <c r="AI51" s="197">
        <v>19.52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79.58</v>
      </c>
      <c r="AH52" s="197">
        <v>0</v>
      </c>
      <c r="AI52" s="197">
        <v>19.52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79.58</v>
      </c>
      <c r="AH53" s="197">
        <v>0</v>
      </c>
      <c r="AI53" s="197">
        <v>19.52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79.58</v>
      </c>
      <c r="AH54" s="197">
        <v>0</v>
      </c>
      <c r="AI54" s="197">
        <v>19.52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79.58</v>
      </c>
      <c r="AH55" s="197">
        <v>0</v>
      </c>
      <c r="AI55" s="197">
        <v>19.52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79.58</v>
      </c>
      <c r="AH56" s="197">
        <v>0</v>
      </c>
      <c r="AI56" s="197">
        <v>19.52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79.58</v>
      </c>
      <c r="AH57" s="197">
        <v>0</v>
      </c>
      <c r="AI57" s="197">
        <v>19.52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79.58</v>
      </c>
      <c r="AH58" s="197">
        <v>0</v>
      </c>
      <c r="AI58" s="197">
        <v>19.52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79.58</v>
      </c>
      <c r="AH59" s="197">
        <v>0</v>
      </c>
      <c r="AI59" s="197">
        <v>19.52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79.58</v>
      </c>
      <c r="AH60" s="197">
        <v>0</v>
      </c>
      <c r="AI60" s="197">
        <v>19.52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79.58</v>
      </c>
      <c r="AH61" s="197">
        <v>0</v>
      </c>
      <c r="AI61" s="197">
        <v>19.52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79.58</v>
      </c>
      <c r="AH62" s="197">
        <v>0</v>
      </c>
      <c r="AI62" s="197">
        <v>19.52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79.58</v>
      </c>
      <c r="AH63" s="197">
        <v>0</v>
      </c>
      <c r="AI63" s="197">
        <v>19.52</v>
      </c>
      <c r="AJ63" s="197">
        <v>0</v>
      </c>
      <c r="AK63" s="197">
        <v>3.65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79.58</v>
      </c>
      <c r="AH64" s="197">
        <v>0</v>
      </c>
      <c r="AI64" s="197">
        <v>19.52</v>
      </c>
      <c r="AJ64" s="197">
        <v>0</v>
      </c>
      <c r="AK64" s="197">
        <v>3.65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79.58</v>
      </c>
      <c r="AH65" s="197">
        <v>0</v>
      </c>
      <c r="AI65" s="197">
        <v>19.52</v>
      </c>
      <c r="AJ65" s="197">
        <v>0</v>
      </c>
      <c r="AK65" s="197">
        <v>3.65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79.58</v>
      </c>
      <c r="AH66" s="197">
        <v>0</v>
      </c>
      <c r="AI66" s="197">
        <v>19.52</v>
      </c>
      <c r="AJ66" s="197">
        <v>0</v>
      </c>
      <c r="AK66" s="197">
        <v>3.65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79.58</v>
      </c>
      <c r="AH67" s="197">
        <v>0</v>
      </c>
      <c r="AI67" s="197">
        <v>19.52</v>
      </c>
      <c r="AJ67" s="197">
        <v>0</v>
      </c>
      <c r="AK67" s="197">
        <v>3.65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79.58</v>
      </c>
      <c r="AH68" s="197">
        <v>0</v>
      </c>
      <c r="AI68" s="197">
        <v>19.52</v>
      </c>
      <c r="AJ68" s="197">
        <v>0</v>
      </c>
      <c r="AK68" s="197">
        <v>3.65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79.58</v>
      </c>
      <c r="AH69" s="197">
        <v>0</v>
      </c>
      <c r="AI69" s="197">
        <v>19.52</v>
      </c>
      <c r="AJ69" s="197">
        <v>0</v>
      </c>
      <c r="AK69" s="197">
        <v>3.65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79.58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79.58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79.58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79.58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79.58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79.58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79.58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79.58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79.58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79.58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79.58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79.58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79.58</v>
      </c>
      <c r="AH82" s="197">
        <v>0</v>
      </c>
      <c r="AI82" s="197">
        <v>19.52</v>
      </c>
      <c r="AJ82" s="197">
        <v>0</v>
      </c>
      <c r="AK82" s="197">
        <v>3.65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79.58</v>
      </c>
      <c r="AH83" s="197">
        <v>0</v>
      </c>
      <c r="AI83" s="197">
        <v>19.52</v>
      </c>
      <c r="AJ83" s="197">
        <v>0</v>
      </c>
      <c r="AK83" s="197">
        <v>3.65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79.58</v>
      </c>
      <c r="AH84" s="197">
        <v>0</v>
      </c>
      <c r="AI84" s="197">
        <v>19.52</v>
      </c>
      <c r="AJ84" s="197">
        <v>0</v>
      </c>
      <c r="AK84" s="197">
        <v>3.65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79.58</v>
      </c>
      <c r="AH85" s="197">
        <v>0</v>
      </c>
      <c r="AI85" s="197">
        <v>19.52</v>
      </c>
      <c r="AJ85" s="197">
        <v>0</v>
      </c>
      <c r="AK85" s="197">
        <v>3.65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79.58</v>
      </c>
      <c r="AH86" s="197">
        <v>0</v>
      </c>
      <c r="AI86" s="197">
        <v>19.52</v>
      </c>
      <c r="AJ86" s="197">
        <v>0</v>
      </c>
      <c r="AK86" s="197">
        <v>3.65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79.58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79.58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79.58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79.58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79.58</v>
      </c>
      <c r="AH91" s="197">
        <v>0</v>
      </c>
      <c r="AI91" s="197">
        <v>19.52</v>
      </c>
      <c r="AJ91" s="197">
        <v>0</v>
      </c>
      <c r="AK91" s="197">
        <v>3.65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79.58</v>
      </c>
      <c r="AH92" s="197">
        <v>0</v>
      </c>
      <c r="AI92" s="197">
        <v>19.52</v>
      </c>
      <c r="AJ92" s="197">
        <v>0</v>
      </c>
      <c r="AK92" s="197">
        <v>3.65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79.58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79.58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79.58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79.58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79.58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79.58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9.1450000000000128E-2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12.56</v>
      </c>
      <c r="E3" s="197">
        <v>0</v>
      </c>
      <c r="F3" s="197">
        <v>11.83</v>
      </c>
      <c r="G3" s="197">
        <v>6.83</v>
      </c>
      <c r="H3" s="197">
        <v>0</v>
      </c>
      <c r="I3" s="197">
        <v>14.29</v>
      </c>
      <c r="J3" s="197">
        <v>10.09</v>
      </c>
      <c r="K3" s="197">
        <v>0.15</v>
      </c>
      <c r="L3" s="197">
        <v>239.62</v>
      </c>
      <c r="M3" s="197">
        <v>0.9</v>
      </c>
      <c r="N3" s="197">
        <v>0</v>
      </c>
      <c r="O3" s="197">
        <v>0</v>
      </c>
      <c r="P3" s="197">
        <v>1.01</v>
      </c>
      <c r="Q3" s="197">
        <v>0.16</v>
      </c>
      <c r="R3" s="197">
        <v>0</v>
      </c>
      <c r="S3" s="197">
        <v>4.2300000000000004</v>
      </c>
      <c r="T3" s="197">
        <v>0</v>
      </c>
      <c r="U3" s="197">
        <v>2.21</v>
      </c>
      <c r="V3" s="197">
        <v>0.2</v>
      </c>
      <c r="W3" s="197">
        <v>0.44</v>
      </c>
      <c r="X3" s="197">
        <v>0.96</v>
      </c>
      <c r="Y3" s="197">
        <v>0</v>
      </c>
      <c r="Z3" s="197">
        <v>8.09</v>
      </c>
      <c r="AA3" s="197">
        <v>0.59</v>
      </c>
      <c r="AB3" s="197">
        <v>0</v>
      </c>
      <c r="AC3" s="197">
        <v>1.25</v>
      </c>
      <c r="AD3" s="197">
        <v>8.9</v>
      </c>
      <c r="AE3" s="197">
        <v>0</v>
      </c>
      <c r="AF3" s="197">
        <v>0</v>
      </c>
      <c r="AG3" s="197">
        <v>51.09</v>
      </c>
      <c r="AH3" s="197">
        <v>0</v>
      </c>
      <c r="AI3" s="197">
        <v>12.53</v>
      </c>
      <c r="AJ3" s="197">
        <v>0</v>
      </c>
      <c r="AK3" s="197">
        <v>10.89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1.67</v>
      </c>
      <c r="AT3" s="197">
        <v>1.85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12.56</v>
      </c>
      <c r="E4" s="197">
        <v>0</v>
      </c>
      <c r="F4" s="197">
        <v>11.83</v>
      </c>
      <c r="G4" s="197">
        <v>6.83</v>
      </c>
      <c r="H4" s="197">
        <v>0</v>
      </c>
      <c r="I4" s="197">
        <v>14.29</v>
      </c>
      <c r="J4" s="197">
        <v>10.09</v>
      </c>
      <c r="K4" s="197">
        <v>0.15</v>
      </c>
      <c r="L4" s="197">
        <v>270.60000000000002</v>
      </c>
      <c r="M4" s="197">
        <v>0.9</v>
      </c>
      <c r="N4" s="197">
        <v>0</v>
      </c>
      <c r="O4" s="197">
        <v>0</v>
      </c>
      <c r="P4" s="197">
        <v>1.01</v>
      </c>
      <c r="Q4" s="197">
        <v>0.16</v>
      </c>
      <c r="R4" s="197">
        <v>0.41</v>
      </c>
      <c r="S4" s="197">
        <v>4.2300000000000004</v>
      </c>
      <c r="T4" s="197">
        <v>0</v>
      </c>
      <c r="U4" s="197">
        <v>2.21</v>
      </c>
      <c r="V4" s="197">
        <v>0.2</v>
      </c>
      <c r="W4" s="197">
        <v>0.44</v>
      </c>
      <c r="X4" s="197">
        <v>0.96</v>
      </c>
      <c r="Y4" s="197">
        <v>0</v>
      </c>
      <c r="Z4" s="197">
        <v>8.09</v>
      </c>
      <c r="AA4" s="197">
        <v>0.59</v>
      </c>
      <c r="AB4" s="197">
        <v>0</v>
      </c>
      <c r="AC4" s="197">
        <v>1.25</v>
      </c>
      <c r="AD4" s="197">
        <v>8.9</v>
      </c>
      <c r="AE4" s="197">
        <v>0</v>
      </c>
      <c r="AF4" s="197">
        <v>0</v>
      </c>
      <c r="AG4" s="197">
        <v>51.09</v>
      </c>
      <c r="AH4" s="197">
        <v>0</v>
      </c>
      <c r="AI4" s="197">
        <v>12.53</v>
      </c>
      <c r="AJ4" s="197">
        <v>0</v>
      </c>
      <c r="AK4" s="197">
        <v>10.89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1.67</v>
      </c>
      <c r="AT4" s="197">
        <v>1.85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12.56</v>
      </c>
      <c r="E5" s="197">
        <v>0</v>
      </c>
      <c r="F5" s="197">
        <v>11.83</v>
      </c>
      <c r="G5" s="197">
        <v>6.83</v>
      </c>
      <c r="H5" s="197">
        <v>0</v>
      </c>
      <c r="I5" s="197">
        <v>14.29</v>
      </c>
      <c r="J5" s="197">
        <v>10.09</v>
      </c>
      <c r="K5" s="197">
        <v>0.15</v>
      </c>
      <c r="L5" s="197">
        <v>270.61</v>
      </c>
      <c r="M5" s="197">
        <v>0.9</v>
      </c>
      <c r="N5" s="197">
        <v>0</v>
      </c>
      <c r="O5" s="197">
        <v>0</v>
      </c>
      <c r="P5" s="197">
        <v>1.01</v>
      </c>
      <c r="Q5" s="197">
        <v>0.16</v>
      </c>
      <c r="R5" s="197">
        <v>0.41</v>
      </c>
      <c r="S5" s="197">
        <v>4.2300000000000004</v>
      </c>
      <c r="T5" s="197">
        <v>0</v>
      </c>
      <c r="U5" s="197">
        <v>2.21</v>
      </c>
      <c r="V5" s="197">
        <v>0.2</v>
      </c>
      <c r="W5" s="197">
        <v>0.44</v>
      </c>
      <c r="X5" s="197">
        <v>0.96</v>
      </c>
      <c r="Y5" s="197">
        <v>0</v>
      </c>
      <c r="Z5" s="197">
        <v>8.09</v>
      </c>
      <c r="AA5" s="197">
        <v>0.59</v>
      </c>
      <c r="AB5" s="197">
        <v>0</v>
      </c>
      <c r="AC5" s="197">
        <v>1.25</v>
      </c>
      <c r="AD5" s="197">
        <v>8.9</v>
      </c>
      <c r="AE5" s="197">
        <v>0</v>
      </c>
      <c r="AF5" s="197">
        <v>0</v>
      </c>
      <c r="AG5" s="197">
        <v>51.09</v>
      </c>
      <c r="AH5" s="197">
        <v>0</v>
      </c>
      <c r="AI5" s="197">
        <v>12.53</v>
      </c>
      <c r="AJ5" s="197">
        <v>0</v>
      </c>
      <c r="AK5" s="197">
        <v>10.89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1.67</v>
      </c>
      <c r="AT5" s="197">
        <v>1.85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12.56</v>
      </c>
      <c r="E6" s="197">
        <v>0</v>
      </c>
      <c r="F6" s="197">
        <v>11.83</v>
      </c>
      <c r="G6" s="197">
        <v>6.83</v>
      </c>
      <c r="H6" s="197">
        <v>0</v>
      </c>
      <c r="I6" s="197">
        <v>14.29</v>
      </c>
      <c r="J6" s="197">
        <v>10.09</v>
      </c>
      <c r="K6" s="197">
        <v>0.15</v>
      </c>
      <c r="L6" s="197">
        <v>270.61</v>
      </c>
      <c r="M6" s="197">
        <v>0.9</v>
      </c>
      <c r="N6" s="197">
        <v>0</v>
      </c>
      <c r="O6" s="197">
        <v>0</v>
      </c>
      <c r="P6" s="197">
        <v>1.01</v>
      </c>
      <c r="Q6" s="197">
        <v>0.16</v>
      </c>
      <c r="R6" s="197">
        <v>0.41</v>
      </c>
      <c r="S6" s="197">
        <v>4.2300000000000004</v>
      </c>
      <c r="T6" s="197">
        <v>0</v>
      </c>
      <c r="U6" s="197">
        <v>2.21</v>
      </c>
      <c r="V6" s="197">
        <v>0.2</v>
      </c>
      <c r="W6" s="197">
        <v>0.44</v>
      </c>
      <c r="X6" s="197">
        <v>0.96</v>
      </c>
      <c r="Y6" s="197">
        <v>0</v>
      </c>
      <c r="Z6" s="197">
        <v>8.09</v>
      </c>
      <c r="AA6" s="197">
        <v>0.59</v>
      </c>
      <c r="AB6" s="197">
        <v>0</v>
      </c>
      <c r="AC6" s="197">
        <v>1.25</v>
      </c>
      <c r="AD6" s="197">
        <v>8.9</v>
      </c>
      <c r="AE6" s="197">
        <v>0</v>
      </c>
      <c r="AF6" s="197">
        <v>0</v>
      </c>
      <c r="AG6" s="197">
        <v>51.09</v>
      </c>
      <c r="AH6" s="197">
        <v>0</v>
      </c>
      <c r="AI6" s="197">
        <v>12.53</v>
      </c>
      <c r="AJ6" s="197">
        <v>0</v>
      </c>
      <c r="AK6" s="197">
        <v>10.89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1.67</v>
      </c>
      <c r="AT6" s="197">
        <v>1.85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12.56</v>
      </c>
      <c r="E7" s="197">
        <v>0</v>
      </c>
      <c r="F7" s="197">
        <v>12</v>
      </c>
      <c r="G7" s="197">
        <v>6.83</v>
      </c>
      <c r="H7" s="197">
        <v>0</v>
      </c>
      <c r="I7" s="197">
        <v>14.29</v>
      </c>
      <c r="J7" s="197">
        <v>10.09</v>
      </c>
      <c r="K7" s="197">
        <v>0.15</v>
      </c>
      <c r="L7" s="197">
        <v>270.61</v>
      </c>
      <c r="M7" s="197">
        <v>0.9</v>
      </c>
      <c r="N7" s="197">
        <v>0</v>
      </c>
      <c r="O7" s="197">
        <v>0</v>
      </c>
      <c r="P7" s="197">
        <v>1.01</v>
      </c>
      <c r="Q7" s="197">
        <v>0.16</v>
      </c>
      <c r="R7" s="197">
        <v>0.41</v>
      </c>
      <c r="S7" s="197">
        <v>4.2300000000000004</v>
      </c>
      <c r="T7" s="197">
        <v>0</v>
      </c>
      <c r="U7" s="197">
        <v>2.21</v>
      </c>
      <c r="V7" s="197">
        <v>0.2</v>
      </c>
      <c r="W7" s="197">
        <v>0.44</v>
      </c>
      <c r="X7" s="197">
        <v>0.96</v>
      </c>
      <c r="Y7" s="197">
        <v>0</v>
      </c>
      <c r="Z7" s="197">
        <v>8.09</v>
      </c>
      <c r="AA7" s="197">
        <v>0.59</v>
      </c>
      <c r="AB7" s="197">
        <v>0</v>
      </c>
      <c r="AC7" s="197">
        <v>1.25</v>
      </c>
      <c r="AD7" s="197">
        <v>8.9</v>
      </c>
      <c r="AE7" s="197">
        <v>0</v>
      </c>
      <c r="AF7" s="197">
        <v>0</v>
      </c>
      <c r="AG7" s="197">
        <v>51.09</v>
      </c>
      <c r="AH7" s="197">
        <v>0</v>
      </c>
      <c r="AI7" s="197">
        <v>12.53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1.67</v>
      </c>
      <c r="AT7" s="197">
        <v>1.85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12.56</v>
      </c>
      <c r="E8" s="197">
        <v>0</v>
      </c>
      <c r="F8" s="197">
        <v>12</v>
      </c>
      <c r="G8" s="197">
        <v>6.83</v>
      </c>
      <c r="H8" s="197">
        <v>0</v>
      </c>
      <c r="I8" s="197">
        <v>14.29</v>
      </c>
      <c r="J8" s="197">
        <v>10.09</v>
      </c>
      <c r="K8" s="197">
        <v>0.15</v>
      </c>
      <c r="L8" s="197">
        <v>270.61</v>
      </c>
      <c r="M8" s="197">
        <v>0.9</v>
      </c>
      <c r="N8" s="197">
        <v>0</v>
      </c>
      <c r="O8" s="197">
        <v>0</v>
      </c>
      <c r="P8" s="197">
        <v>1.01</v>
      </c>
      <c r="Q8" s="197">
        <v>0.16</v>
      </c>
      <c r="R8" s="197">
        <v>0.41</v>
      </c>
      <c r="S8" s="197">
        <v>4.2300000000000004</v>
      </c>
      <c r="T8" s="197">
        <v>0</v>
      </c>
      <c r="U8" s="197">
        <v>2.21</v>
      </c>
      <c r="V8" s="197">
        <v>0.2</v>
      </c>
      <c r="W8" s="197">
        <v>0.44</v>
      </c>
      <c r="X8" s="197">
        <v>0.96</v>
      </c>
      <c r="Y8" s="197">
        <v>0</v>
      </c>
      <c r="Z8" s="197">
        <v>8.09</v>
      </c>
      <c r="AA8" s="197">
        <v>0.59</v>
      </c>
      <c r="AB8" s="197">
        <v>0</v>
      </c>
      <c r="AC8" s="197">
        <v>1.25</v>
      </c>
      <c r="AD8" s="197">
        <v>8.9</v>
      </c>
      <c r="AE8" s="197">
        <v>0</v>
      </c>
      <c r="AF8" s="197">
        <v>0</v>
      </c>
      <c r="AG8" s="197">
        <v>51.09</v>
      </c>
      <c r="AH8" s="197">
        <v>0</v>
      </c>
      <c r="AI8" s="197">
        <v>12.53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1.67</v>
      </c>
      <c r="AT8" s="197">
        <v>1.85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12.56</v>
      </c>
      <c r="E9" s="197">
        <v>0</v>
      </c>
      <c r="F9" s="197">
        <v>12</v>
      </c>
      <c r="G9" s="197">
        <v>6.83</v>
      </c>
      <c r="H9" s="197">
        <v>0</v>
      </c>
      <c r="I9" s="197">
        <v>14.29</v>
      </c>
      <c r="J9" s="197">
        <v>10.09</v>
      </c>
      <c r="K9" s="197">
        <v>2.74</v>
      </c>
      <c r="L9" s="197">
        <v>270.61</v>
      </c>
      <c r="M9" s="197">
        <v>0.9</v>
      </c>
      <c r="N9" s="197">
        <v>0</v>
      </c>
      <c r="O9" s="197">
        <v>0</v>
      </c>
      <c r="P9" s="197">
        <v>1.01</v>
      </c>
      <c r="Q9" s="197">
        <v>0.16</v>
      </c>
      <c r="R9" s="197">
        <v>10.11</v>
      </c>
      <c r="S9" s="197">
        <v>4.2300000000000004</v>
      </c>
      <c r="T9" s="197">
        <v>0</v>
      </c>
      <c r="U9" s="197">
        <v>2.21</v>
      </c>
      <c r="V9" s="197">
        <v>4.42</v>
      </c>
      <c r="W9" s="197">
        <v>11.93</v>
      </c>
      <c r="X9" s="197">
        <v>0.96</v>
      </c>
      <c r="Y9" s="197">
        <v>0</v>
      </c>
      <c r="Z9" s="197">
        <v>8.09</v>
      </c>
      <c r="AA9" s="197">
        <v>12.6</v>
      </c>
      <c r="AB9" s="197">
        <v>0</v>
      </c>
      <c r="AC9" s="197">
        <v>1.25</v>
      </c>
      <c r="AD9" s="197">
        <v>8.9</v>
      </c>
      <c r="AE9" s="197">
        <v>0</v>
      </c>
      <c r="AF9" s="197">
        <v>0</v>
      </c>
      <c r="AG9" s="197">
        <v>51.09</v>
      </c>
      <c r="AH9" s="197">
        <v>0</v>
      </c>
      <c r="AI9" s="197">
        <v>12.53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1.67</v>
      </c>
      <c r="AT9" s="197">
        <v>1.85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12.56</v>
      </c>
      <c r="E10" s="197">
        <v>0</v>
      </c>
      <c r="F10" s="197">
        <v>12</v>
      </c>
      <c r="G10" s="197">
        <v>6.83</v>
      </c>
      <c r="H10" s="197">
        <v>0</v>
      </c>
      <c r="I10" s="197">
        <v>14.29</v>
      </c>
      <c r="J10" s="197">
        <v>10.09</v>
      </c>
      <c r="K10" s="197">
        <v>2.74</v>
      </c>
      <c r="L10" s="197">
        <v>270.61</v>
      </c>
      <c r="M10" s="197">
        <v>0.9</v>
      </c>
      <c r="N10" s="197">
        <v>0</v>
      </c>
      <c r="O10" s="197">
        <v>0</v>
      </c>
      <c r="P10" s="197">
        <v>1.01</v>
      </c>
      <c r="Q10" s="197">
        <v>0.16</v>
      </c>
      <c r="R10" s="197">
        <v>10.11</v>
      </c>
      <c r="S10" s="197">
        <v>4.2300000000000004</v>
      </c>
      <c r="T10" s="197">
        <v>0</v>
      </c>
      <c r="U10" s="197">
        <v>2.21</v>
      </c>
      <c r="V10" s="197">
        <v>4.42</v>
      </c>
      <c r="W10" s="197">
        <v>11.93</v>
      </c>
      <c r="X10" s="197">
        <v>0.96</v>
      </c>
      <c r="Y10" s="197">
        <v>0</v>
      </c>
      <c r="Z10" s="197">
        <v>8.09</v>
      </c>
      <c r="AA10" s="197">
        <v>12.6</v>
      </c>
      <c r="AB10" s="197">
        <v>0</v>
      </c>
      <c r="AC10" s="197">
        <v>1.25</v>
      </c>
      <c r="AD10" s="197">
        <v>8.9</v>
      </c>
      <c r="AE10" s="197">
        <v>0</v>
      </c>
      <c r="AF10" s="197">
        <v>0</v>
      </c>
      <c r="AG10" s="197">
        <v>51.09</v>
      </c>
      <c r="AH10" s="197">
        <v>0</v>
      </c>
      <c r="AI10" s="197">
        <v>12.53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1.67</v>
      </c>
      <c r="AT10" s="197">
        <v>1.85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12.56</v>
      </c>
      <c r="E11" s="197">
        <v>0</v>
      </c>
      <c r="F11" s="197">
        <v>12</v>
      </c>
      <c r="G11" s="197">
        <v>6.83</v>
      </c>
      <c r="H11" s="197">
        <v>0</v>
      </c>
      <c r="I11" s="197">
        <v>14.29</v>
      </c>
      <c r="J11" s="197">
        <v>10.09</v>
      </c>
      <c r="K11" s="197">
        <v>2.74</v>
      </c>
      <c r="L11" s="197">
        <v>270.61</v>
      </c>
      <c r="M11" s="197">
        <v>0.9</v>
      </c>
      <c r="N11" s="197">
        <v>0</v>
      </c>
      <c r="O11" s="197">
        <v>0</v>
      </c>
      <c r="P11" s="197">
        <v>1.01</v>
      </c>
      <c r="Q11" s="197">
        <v>0.16</v>
      </c>
      <c r="R11" s="197">
        <v>10.11</v>
      </c>
      <c r="S11" s="197">
        <v>4.2300000000000004</v>
      </c>
      <c r="T11" s="197">
        <v>0</v>
      </c>
      <c r="U11" s="197">
        <v>2.21</v>
      </c>
      <c r="V11" s="197">
        <v>4.42</v>
      </c>
      <c r="W11" s="197">
        <v>11.93</v>
      </c>
      <c r="X11" s="197">
        <v>0.96</v>
      </c>
      <c r="Y11" s="197">
        <v>0</v>
      </c>
      <c r="Z11" s="197">
        <v>8.09</v>
      </c>
      <c r="AA11" s="197">
        <v>12.6</v>
      </c>
      <c r="AB11" s="197">
        <v>0</v>
      </c>
      <c r="AC11" s="197">
        <v>1.25</v>
      </c>
      <c r="AD11" s="197">
        <v>8.9</v>
      </c>
      <c r="AE11" s="197">
        <v>0</v>
      </c>
      <c r="AF11" s="197">
        <v>0</v>
      </c>
      <c r="AG11" s="197">
        <v>51.09</v>
      </c>
      <c r="AH11" s="197">
        <v>0</v>
      </c>
      <c r="AI11" s="197">
        <v>12.53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1.67</v>
      </c>
      <c r="AT11" s="197">
        <v>1.85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12.56</v>
      </c>
      <c r="E12" s="197">
        <v>0</v>
      </c>
      <c r="F12" s="197">
        <v>12</v>
      </c>
      <c r="G12" s="197">
        <v>6.83</v>
      </c>
      <c r="H12" s="197">
        <v>0</v>
      </c>
      <c r="I12" s="197">
        <v>14.29</v>
      </c>
      <c r="J12" s="197">
        <v>10.09</v>
      </c>
      <c r="K12" s="197">
        <v>2.74</v>
      </c>
      <c r="L12" s="197">
        <v>270.61</v>
      </c>
      <c r="M12" s="197">
        <v>0.9</v>
      </c>
      <c r="N12" s="197">
        <v>0</v>
      </c>
      <c r="O12" s="197">
        <v>0</v>
      </c>
      <c r="P12" s="197">
        <v>1.01</v>
      </c>
      <c r="Q12" s="197">
        <v>0.16</v>
      </c>
      <c r="R12" s="197">
        <v>10.11</v>
      </c>
      <c r="S12" s="197">
        <v>4.2300000000000004</v>
      </c>
      <c r="T12" s="197">
        <v>0</v>
      </c>
      <c r="U12" s="197">
        <v>2.21</v>
      </c>
      <c r="V12" s="197">
        <v>4.42</v>
      </c>
      <c r="W12" s="197">
        <v>11.93</v>
      </c>
      <c r="X12" s="197">
        <v>20.49</v>
      </c>
      <c r="Y12" s="197">
        <v>0</v>
      </c>
      <c r="Z12" s="197">
        <v>8.09</v>
      </c>
      <c r="AA12" s="197">
        <v>12.6</v>
      </c>
      <c r="AB12" s="197">
        <v>0</v>
      </c>
      <c r="AC12" s="197">
        <v>1.25</v>
      </c>
      <c r="AD12" s="197">
        <v>8.9</v>
      </c>
      <c r="AE12" s="197">
        <v>0</v>
      </c>
      <c r="AF12" s="197">
        <v>0</v>
      </c>
      <c r="AG12" s="197">
        <v>51.09</v>
      </c>
      <c r="AH12" s="197">
        <v>0</v>
      </c>
      <c r="AI12" s="197">
        <v>12.53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1.67</v>
      </c>
      <c r="AT12" s="197">
        <v>1.85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12.56</v>
      </c>
      <c r="E13" s="197">
        <v>0</v>
      </c>
      <c r="F13" s="197">
        <v>12</v>
      </c>
      <c r="G13" s="197">
        <v>6.83</v>
      </c>
      <c r="H13" s="197">
        <v>0</v>
      </c>
      <c r="I13" s="197">
        <v>14.29</v>
      </c>
      <c r="J13" s="197">
        <v>10.09</v>
      </c>
      <c r="K13" s="197">
        <v>0.15</v>
      </c>
      <c r="L13" s="197">
        <v>270.61</v>
      </c>
      <c r="M13" s="197">
        <v>0.9</v>
      </c>
      <c r="N13" s="197">
        <v>0</v>
      </c>
      <c r="O13" s="197">
        <v>0</v>
      </c>
      <c r="P13" s="197">
        <v>1.01</v>
      </c>
      <c r="Q13" s="197">
        <v>0.1</v>
      </c>
      <c r="R13" s="197">
        <v>0.83</v>
      </c>
      <c r="S13" s="197">
        <v>0.26</v>
      </c>
      <c r="T13" s="197">
        <v>0</v>
      </c>
      <c r="U13" s="197">
        <v>2.04</v>
      </c>
      <c r="V13" s="197">
        <v>1.86</v>
      </c>
      <c r="W13" s="197">
        <v>0.44</v>
      </c>
      <c r="X13" s="197">
        <v>6.95</v>
      </c>
      <c r="Y13" s="197">
        <v>0</v>
      </c>
      <c r="Z13" s="197">
        <v>16.64</v>
      </c>
      <c r="AA13" s="197">
        <v>4.8600000000000003</v>
      </c>
      <c r="AB13" s="197">
        <v>0</v>
      </c>
      <c r="AC13" s="197">
        <v>1.25</v>
      </c>
      <c r="AD13" s="197">
        <v>8.9</v>
      </c>
      <c r="AE13" s="197">
        <v>0</v>
      </c>
      <c r="AF13" s="197">
        <v>0</v>
      </c>
      <c r="AG13" s="197">
        <v>51.09</v>
      </c>
      <c r="AH13" s="197">
        <v>0</v>
      </c>
      <c r="AI13" s="197">
        <v>12.53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1.67</v>
      </c>
      <c r="AT13" s="197">
        <v>1.85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12.56</v>
      </c>
      <c r="E14" s="197">
        <v>0</v>
      </c>
      <c r="F14" s="197">
        <v>12</v>
      </c>
      <c r="G14" s="197">
        <v>6.83</v>
      </c>
      <c r="H14" s="197">
        <v>0</v>
      </c>
      <c r="I14" s="197">
        <v>14.29</v>
      </c>
      <c r="J14" s="197">
        <v>10.09</v>
      </c>
      <c r="K14" s="197">
        <v>0.15</v>
      </c>
      <c r="L14" s="197">
        <v>270.61</v>
      </c>
      <c r="M14" s="197">
        <v>0.9</v>
      </c>
      <c r="N14" s="197">
        <v>0</v>
      </c>
      <c r="O14" s="197">
        <v>0</v>
      </c>
      <c r="P14" s="197">
        <v>1.01</v>
      </c>
      <c r="Q14" s="197">
        <v>0.1</v>
      </c>
      <c r="R14" s="197">
        <v>0.41</v>
      </c>
      <c r="S14" s="197">
        <v>0.26</v>
      </c>
      <c r="T14" s="197">
        <v>0</v>
      </c>
      <c r="U14" s="197">
        <v>2.04</v>
      </c>
      <c r="V14" s="197">
        <v>0.45</v>
      </c>
      <c r="W14" s="197">
        <v>0.44</v>
      </c>
      <c r="X14" s="197">
        <v>0.96</v>
      </c>
      <c r="Y14" s="197">
        <v>0</v>
      </c>
      <c r="Z14" s="197">
        <v>16.64</v>
      </c>
      <c r="AA14" s="197">
        <v>4.8600000000000003</v>
      </c>
      <c r="AB14" s="197">
        <v>0</v>
      </c>
      <c r="AC14" s="197">
        <v>1.25</v>
      </c>
      <c r="AD14" s="197">
        <v>8.9</v>
      </c>
      <c r="AE14" s="197">
        <v>0</v>
      </c>
      <c r="AF14" s="197">
        <v>0</v>
      </c>
      <c r="AG14" s="197">
        <v>51.09</v>
      </c>
      <c r="AH14" s="197">
        <v>0</v>
      </c>
      <c r="AI14" s="197">
        <v>12.53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1.67</v>
      </c>
      <c r="AT14" s="197">
        <v>1.85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12.56</v>
      </c>
      <c r="E15" s="197">
        <v>0</v>
      </c>
      <c r="F15" s="197">
        <v>12</v>
      </c>
      <c r="G15" s="197">
        <v>6.83</v>
      </c>
      <c r="H15" s="197">
        <v>0</v>
      </c>
      <c r="I15" s="197">
        <v>14.29</v>
      </c>
      <c r="J15" s="197">
        <v>10.09</v>
      </c>
      <c r="K15" s="197">
        <v>0.15</v>
      </c>
      <c r="L15" s="197">
        <v>270.61</v>
      </c>
      <c r="M15" s="197">
        <v>0.9</v>
      </c>
      <c r="N15" s="197">
        <v>0</v>
      </c>
      <c r="O15" s="197">
        <v>0</v>
      </c>
      <c r="P15" s="197">
        <v>1.01</v>
      </c>
      <c r="Q15" s="197">
        <v>0.1</v>
      </c>
      <c r="R15" s="197">
        <v>0.41</v>
      </c>
      <c r="S15" s="197">
        <v>0.26</v>
      </c>
      <c r="T15" s="197">
        <v>0</v>
      </c>
      <c r="U15" s="197">
        <v>2.04</v>
      </c>
      <c r="V15" s="197">
        <v>0.2</v>
      </c>
      <c r="W15" s="197">
        <v>0.44</v>
      </c>
      <c r="X15" s="197">
        <v>0.96</v>
      </c>
      <c r="Y15" s="197">
        <v>0</v>
      </c>
      <c r="Z15" s="197">
        <v>2.25</v>
      </c>
      <c r="AA15" s="197">
        <v>0.59</v>
      </c>
      <c r="AB15" s="197">
        <v>0</v>
      </c>
      <c r="AC15" s="197">
        <v>1.25</v>
      </c>
      <c r="AD15" s="197">
        <v>8.9</v>
      </c>
      <c r="AE15" s="197">
        <v>0</v>
      </c>
      <c r="AF15" s="197">
        <v>0</v>
      </c>
      <c r="AG15" s="197">
        <v>51.09</v>
      </c>
      <c r="AH15" s="197">
        <v>0</v>
      </c>
      <c r="AI15" s="197">
        <v>12.53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1.67</v>
      </c>
      <c r="AT15" s="197">
        <v>1.85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12.56</v>
      </c>
      <c r="E16" s="197">
        <v>0</v>
      </c>
      <c r="F16" s="197">
        <v>12</v>
      </c>
      <c r="G16" s="197">
        <v>6.83</v>
      </c>
      <c r="H16" s="197">
        <v>0</v>
      </c>
      <c r="I16" s="197">
        <v>14.29</v>
      </c>
      <c r="J16" s="197">
        <v>10.09</v>
      </c>
      <c r="K16" s="197">
        <v>0.15</v>
      </c>
      <c r="L16" s="197">
        <v>270.61</v>
      </c>
      <c r="M16" s="197">
        <v>0.9</v>
      </c>
      <c r="N16" s="197">
        <v>0</v>
      </c>
      <c r="O16" s="197">
        <v>0</v>
      </c>
      <c r="P16" s="197">
        <v>1.01</v>
      </c>
      <c r="Q16" s="197">
        <v>0.1</v>
      </c>
      <c r="R16" s="197">
        <v>0.41</v>
      </c>
      <c r="S16" s="197">
        <v>0.26</v>
      </c>
      <c r="T16" s="197">
        <v>0</v>
      </c>
      <c r="U16" s="197">
        <v>2.04</v>
      </c>
      <c r="V16" s="197">
        <v>0.2</v>
      </c>
      <c r="W16" s="197">
        <v>0.44</v>
      </c>
      <c r="X16" s="197">
        <v>0.96</v>
      </c>
      <c r="Y16" s="197">
        <v>0</v>
      </c>
      <c r="Z16" s="197">
        <v>2.25</v>
      </c>
      <c r="AA16" s="197">
        <v>0.59</v>
      </c>
      <c r="AB16" s="197">
        <v>0</v>
      </c>
      <c r="AC16" s="197">
        <v>1.25</v>
      </c>
      <c r="AD16" s="197">
        <v>8.9</v>
      </c>
      <c r="AE16" s="197">
        <v>0</v>
      </c>
      <c r="AF16" s="197">
        <v>0</v>
      </c>
      <c r="AG16" s="197">
        <v>51.09</v>
      </c>
      <c r="AH16" s="197">
        <v>0</v>
      </c>
      <c r="AI16" s="197">
        <v>12.53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1.67</v>
      </c>
      <c r="AT16" s="197">
        <v>1.85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12.56</v>
      </c>
      <c r="E17" s="197">
        <v>0</v>
      </c>
      <c r="F17" s="197">
        <v>12</v>
      </c>
      <c r="G17" s="197">
        <v>6.83</v>
      </c>
      <c r="H17" s="197">
        <v>0</v>
      </c>
      <c r="I17" s="197">
        <v>14.29</v>
      </c>
      <c r="J17" s="197">
        <v>10.09</v>
      </c>
      <c r="K17" s="197">
        <v>0.15</v>
      </c>
      <c r="L17" s="197">
        <v>270.61</v>
      </c>
      <c r="M17" s="197">
        <v>0.9</v>
      </c>
      <c r="N17" s="197">
        <v>0</v>
      </c>
      <c r="O17" s="197">
        <v>0</v>
      </c>
      <c r="P17" s="197">
        <v>1.01</v>
      </c>
      <c r="Q17" s="197">
        <v>0.1</v>
      </c>
      <c r="R17" s="197">
        <v>0.41</v>
      </c>
      <c r="S17" s="197">
        <v>0.26</v>
      </c>
      <c r="T17" s="197">
        <v>0</v>
      </c>
      <c r="U17" s="197">
        <v>2.04</v>
      </c>
      <c r="V17" s="197">
        <v>0.2</v>
      </c>
      <c r="W17" s="197">
        <v>0.44</v>
      </c>
      <c r="X17" s="197">
        <v>0.96</v>
      </c>
      <c r="Y17" s="197">
        <v>0</v>
      </c>
      <c r="Z17" s="197">
        <v>2.25</v>
      </c>
      <c r="AA17" s="197">
        <v>0.59</v>
      </c>
      <c r="AB17" s="197">
        <v>0</v>
      </c>
      <c r="AC17" s="197">
        <v>1.25</v>
      </c>
      <c r="AD17" s="197">
        <v>8.9</v>
      </c>
      <c r="AE17" s="197">
        <v>0</v>
      </c>
      <c r="AF17" s="197">
        <v>0</v>
      </c>
      <c r="AG17" s="197">
        <v>51.09</v>
      </c>
      <c r="AH17" s="197">
        <v>0</v>
      </c>
      <c r="AI17" s="197">
        <v>12.53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1.67</v>
      </c>
      <c r="AT17" s="197">
        <v>1.85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12.56</v>
      </c>
      <c r="E18" s="197">
        <v>0</v>
      </c>
      <c r="F18" s="197">
        <v>12</v>
      </c>
      <c r="G18" s="197">
        <v>6.83</v>
      </c>
      <c r="H18" s="197">
        <v>0</v>
      </c>
      <c r="I18" s="197">
        <v>14.29</v>
      </c>
      <c r="J18" s="197">
        <v>10.09</v>
      </c>
      <c r="K18" s="197">
        <v>0.04</v>
      </c>
      <c r="L18" s="197">
        <v>270.61</v>
      </c>
      <c r="M18" s="197">
        <v>0.9</v>
      </c>
      <c r="N18" s="197">
        <v>0</v>
      </c>
      <c r="O18" s="197">
        <v>0</v>
      </c>
      <c r="P18" s="197">
        <v>1.01</v>
      </c>
      <c r="Q18" s="197">
        <v>0.1</v>
      </c>
      <c r="R18" s="197">
        <v>0.41</v>
      </c>
      <c r="S18" s="197">
        <v>0.26</v>
      </c>
      <c r="T18" s="197">
        <v>0</v>
      </c>
      <c r="U18" s="197">
        <v>2.04</v>
      </c>
      <c r="V18" s="197">
        <v>0.2</v>
      </c>
      <c r="W18" s="197">
        <v>0.44</v>
      </c>
      <c r="X18" s="197">
        <v>0.96</v>
      </c>
      <c r="Y18" s="197">
        <v>0</v>
      </c>
      <c r="Z18" s="197">
        <v>2.25</v>
      </c>
      <c r="AA18" s="197">
        <v>0.59</v>
      </c>
      <c r="AB18" s="197">
        <v>0</v>
      </c>
      <c r="AC18" s="197">
        <v>1.25</v>
      </c>
      <c r="AD18" s="197">
        <v>8.9</v>
      </c>
      <c r="AE18" s="197">
        <v>0</v>
      </c>
      <c r="AF18" s="197">
        <v>0</v>
      </c>
      <c r="AG18" s="197">
        <v>51.09</v>
      </c>
      <c r="AH18" s="197">
        <v>0</v>
      </c>
      <c r="AI18" s="197">
        <v>12.53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1.67</v>
      </c>
      <c r="AT18" s="197">
        <v>1.85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12.56</v>
      </c>
      <c r="E19" s="197">
        <v>0</v>
      </c>
      <c r="F19" s="197">
        <v>12</v>
      </c>
      <c r="G19" s="197">
        <v>6.83</v>
      </c>
      <c r="H19" s="197">
        <v>0</v>
      </c>
      <c r="I19" s="197">
        <v>14.29</v>
      </c>
      <c r="J19" s="197">
        <v>10.09</v>
      </c>
      <c r="K19" s="197">
        <v>0.15</v>
      </c>
      <c r="L19" s="197">
        <v>270.61</v>
      </c>
      <c r="M19" s="197">
        <v>0.9</v>
      </c>
      <c r="N19" s="197">
        <v>0</v>
      </c>
      <c r="O19" s="197">
        <v>0</v>
      </c>
      <c r="P19" s="197">
        <v>1.01</v>
      </c>
      <c r="Q19" s="197">
        <v>0.1</v>
      </c>
      <c r="R19" s="197">
        <v>0.41</v>
      </c>
      <c r="S19" s="197">
        <v>0.26</v>
      </c>
      <c r="T19" s="197">
        <v>0</v>
      </c>
      <c r="U19" s="197">
        <v>2.04</v>
      </c>
      <c r="V19" s="197">
        <v>0.2</v>
      </c>
      <c r="W19" s="197">
        <v>0.44</v>
      </c>
      <c r="X19" s="197">
        <v>0.96</v>
      </c>
      <c r="Y19" s="197">
        <v>0</v>
      </c>
      <c r="Z19" s="197">
        <v>2.25</v>
      </c>
      <c r="AA19" s="197">
        <v>0.59</v>
      </c>
      <c r="AB19" s="197">
        <v>0</v>
      </c>
      <c r="AC19" s="197">
        <v>1.25</v>
      </c>
      <c r="AD19" s="197">
        <v>8.9</v>
      </c>
      <c r="AE19" s="197">
        <v>0</v>
      </c>
      <c r="AF19" s="197">
        <v>0</v>
      </c>
      <c r="AG19" s="197">
        <v>51.09</v>
      </c>
      <c r="AH19" s="197">
        <v>0</v>
      </c>
      <c r="AI19" s="197">
        <v>12.53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1.67</v>
      </c>
      <c r="AT19" s="197">
        <v>1.85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12.56</v>
      </c>
      <c r="E20" s="197">
        <v>0</v>
      </c>
      <c r="F20" s="197">
        <v>12</v>
      </c>
      <c r="G20" s="197">
        <v>6.83</v>
      </c>
      <c r="H20" s="197">
        <v>0</v>
      </c>
      <c r="I20" s="197">
        <v>14.29</v>
      </c>
      <c r="J20" s="197">
        <v>10.09</v>
      </c>
      <c r="K20" s="197">
        <v>0.15</v>
      </c>
      <c r="L20" s="197">
        <v>270.61</v>
      </c>
      <c r="M20" s="197">
        <v>0.9</v>
      </c>
      <c r="N20" s="197">
        <v>0</v>
      </c>
      <c r="O20" s="197">
        <v>0</v>
      </c>
      <c r="P20" s="197">
        <v>1.01</v>
      </c>
      <c r="Q20" s="197">
        <v>0.1</v>
      </c>
      <c r="R20" s="197">
        <v>0.41</v>
      </c>
      <c r="S20" s="197">
        <v>0.26</v>
      </c>
      <c r="T20" s="197">
        <v>0</v>
      </c>
      <c r="U20" s="197">
        <v>2.04</v>
      </c>
      <c r="V20" s="197">
        <v>0.2</v>
      </c>
      <c r="W20" s="197">
        <v>0.44</v>
      </c>
      <c r="X20" s="197">
        <v>0.96</v>
      </c>
      <c r="Y20" s="197">
        <v>0</v>
      </c>
      <c r="Z20" s="197">
        <v>2.25</v>
      </c>
      <c r="AA20" s="197">
        <v>0.59</v>
      </c>
      <c r="AB20" s="197">
        <v>0</v>
      </c>
      <c r="AC20" s="197">
        <v>1.25</v>
      </c>
      <c r="AD20" s="197">
        <v>8.9</v>
      </c>
      <c r="AE20" s="197">
        <v>0</v>
      </c>
      <c r="AF20" s="197">
        <v>0</v>
      </c>
      <c r="AG20" s="197">
        <v>51.09</v>
      </c>
      <c r="AH20" s="197">
        <v>0</v>
      </c>
      <c r="AI20" s="197">
        <v>12.53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1.67</v>
      </c>
      <c r="AT20" s="197">
        <v>1.85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12.56</v>
      </c>
      <c r="E21" s="197">
        <v>0</v>
      </c>
      <c r="F21" s="197">
        <v>12</v>
      </c>
      <c r="G21" s="197">
        <v>6.83</v>
      </c>
      <c r="H21" s="197">
        <v>0</v>
      </c>
      <c r="I21" s="197">
        <v>14.29</v>
      </c>
      <c r="J21" s="197">
        <v>10.09</v>
      </c>
      <c r="K21" s="197">
        <v>0.15</v>
      </c>
      <c r="L21" s="197">
        <v>270.61</v>
      </c>
      <c r="M21" s="197">
        <v>0.9</v>
      </c>
      <c r="N21" s="197">
        <v>0</v>
      </c>
      <c r="O21" s="197">
        <v>0</v>
      </c>
      <c r="P21" s="197">
        <v>1.01</v>
      </c>
      <c r="Q21" s="197">
        <v>0.1</v>
      </c>
      <c r="R21" s="197">
        <v>0.41</v>
      </c>
      <c r="S21" s="197">
        <v>0.26</v>
      </c>
      <c r="T21" s="197">
        <v>0</v>
      </c>
      <c r="U21" s="197">
        <v>2.04</v>
      </c>
      <c r="V21" s="197">
        <v>0.2</v>
      </c>
      <c r="W21" s="197">
        <v>0.44</v>
      </c>
      <c r="X21" s="197">
        <v>0.96</v>
      </c>
      <c r="Y21" s="197">
        <v>0</v>
      </c>
      <c r="Z21" s="197">
        <v>2.25</v>
      </c>
      <c r="AA21" s="197">
        <v>0.59</v>
      </c>
      <c r="AB21" s="197">
        <v>0</v>
      </c>
      <c r="AC21" s="197">
        <v>1.25</v>
      </c>
      <c r="AD21" s="197">
        <v>8.9</v>
      </c>
      <c r="AE21" s="197">
        <v>0</v>
      </c>
      <c r="AF21" s="197">
        <v>0</v>
      </c>
      <c r="AG21" s="197">
        <v>51.09</v>
      </c>
      <c r="AH21" s="197">
        <v>0</v>
      </c>
      <c r="AI21" s="197">
        <v>12.53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1.67</v>
      </c>
      <c r="AT21" s="197">
        <v>1.85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12.56</v>
      </c>
      <c r="E22" s="197">
        <v>0</v>
      </c>
      <c r="F22" s="197">
        <v>12</v>
      </c>
      <c r="G22" s="197">
        <v>6.83</v>
      </c>
      <c r="H22" s="197">
        <v>0</v>
      </c>
      <c r="I22" s="197">
        <v>14.29</v>
      </c>
      <c r="J22" s="197">
        <v>10.09</v>
      </c>
      <c r="K22" s="197">
        <v>0.15</v>
      </c>
      <c r="L22" s="197">
        <v>249.31</v>
      </c>
      <c r="M22" s="197">
        <v>0.9</v>
      </c>
      <c r="N22" s="197">
        <v>0</v>
      </c>
      <c r="O22" s="197">
        <v>0</v>
      </c>
      <c r="P22" s="197">
        <v>1.01</v>
      </c>
      <c r="Q22" s="197">
        <v>0.1</v>
      </c>
      <c r="R22" s="197">
        <v>0.41</v>
      </c>
      <c r="S22" s="197">
        <v>0.26</v>
      </c>
      <c r="T22" s="197">
        <v>0</v>
      </c>
      <c r="U22" s="197">
        <v>2.04</v>
      </c>
      <c r="V22" s="197">
        <v>0.2</v>
      </c>
      <c r="W22" s="197">
        <v>0.44</v>
      </c>
      <c r="X22" s="197">
        <v>0.96</v>
      </c>
      <c r="Y22" s="197">
        <v>0</v>
      </c>
      <c r="Z22" s="197">
        <v>2.25</v>
      </c>
      <c r="AA22" s="197">
        <v>0.59</v>
      </c>
      <c r="AB22" s="197">
        <v>0</v>
      </c>
      <c r="AC22" s="197">
        <v>1.25</v>
      </c>
      <c r="AD22" s="197">
        <v>8.9</v>
      </c>
      <c r="AE22" s="197">
        <v>0</v>
      </c>
      <c r="AF22" s="197">
        <v>0</v>
      </c>
      <c r="AG22" s="197">
        <v>51.09</v>
      </c>
      <c r="AH22" s="197">
        <v>0</v>
      </c>
      <c r="AI22" s="197">
        <v>12.53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1.67</v>
      </c>
      <c r="AT22" s="197">
        <v>1.85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12.56</v>
      </c>
      <c r="E23" s="197">
        <v>0</v>
      </c>
      <c r="F23" s="197">
        <v>12</v>
      </c>
      <c r="G23" s="197">
        <v>6.83</v>
      </c>
      <c r="H23" s="197">
        <v>0</v>
      </c>
      <c r="I23" s="197">
        <v>14.29</v>
      </c>
      <c r="J23" s="197">
        <v>10.09</v>
      </c>
      <c r="K23" s="197">
        <v>0.15</v>
      </c>
      <c r="L23" s="197">
        <v>191.21</v>
      </c>
      <c r="M23" s="197">
        <v>0.9</v>
      </c>
      <c r="N23" s="197">
        <v>0</v>
      </c>
      <c r="O23" s="197">
        <v>0</v>
      </c>
      <c r="P23" s="197">
        <v>1.01</v>
      </c>
      <c r="Q23" s="197">
        <v>0.1</v>
      </c>
      <c r="R23" s="197">
        <v>0.41</v>
      </c>
      <c r="S23" s="197">
        <v>0.26</v>
      </c>
      <c r="T23" s="197">
        <v>0</v>
      </c>
      <c r="U23" s="197">
        <v>2.04</v>
      </c>
      <c r="V23" s="197">
        <v>0.2</v>
      </c>
      <c r="W23" s="197">
        <v>0.44</v>
      </c>
      <c r="X23" s="197">
        <v>0.96</v>
      </c>
      <c r="Y23" s="197">
        <v>0</v>
      </c>
      <c r="Z23" s="197">
        <v>2.25</v>
      </c>
      <c r="AA23" s="197">
        <v>0.59</v>
      </c>
      <c r="AB23" s="197">
        <v>0</v>
      </c>
      <c r="AC23" s="197">
        <v>1.25</v>
      </c>
      <c r="AD23" s="197">
        <v>8.9</v>
      </c>
      <c r="AE23" s="197">
        <v>0</v>
      </c>
      <c r="AF23" s="197">
        <v>0</v>
      </c>
      <c r="AG23" s="197">
        <v>51.09</v>
      </c>
      <c r="AH23" s="197">
        <v>0</v>
      </c>
      <c r="AI23" s="197">
        <v>12.53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1.67</v>
      </c>
      <c r="AT23" s="197">
        <v>1.85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12.56</v>
      </c>
      <c r="E24" s="197">
        <v>0</v>
      </c>
      <c r="F24" s="197">
        <v>12</v>
      </c>
      <c r="G24" s="197">
        <v>6.83</v>
      </c>
      <c r="H24" s="197">
        <v>0</v>
      </c>
      <c r="I24" s="197">
        <v>14.29</v>
      </c>
      <c r="J24" s="197">
        <v>10.09</v>
      </c>
      <c r="K24" s="197">
        <v>0.15</v>
      </c>
      <c r="L24" s="197">
        <v>104.08</v>
      </c>
      <c r="M24" s="197">
        <v>0.9</v>
      </c>
      <c r="N24" s="197">
        <v>0</v>
      </c>
      <c r="O24" s="197">
        <v>0</v>
      </c>
      <c r="P24" s="197">
        <v>1.01</v>
      </c>
      <c r="Q24" s="197">
        <v>0.1</v>
      </c>
      <c r="R24" s="197">
        <v>0.41</v>
      </c>
      <c r="S24" s="197">
        <v>0.26</v>
      </c>
      <c r="T24" s="197">
        <v>0</v>
      </c>
      <c r="U24" s="197">
        <v>2.04</v>
      </c>
      <c r="V24" s="197">
        <v>0.2</v>
      </c>
      <c r="W24" s="197">
        <v>0.44</v>
      </c>
      <c r="X24" s="197">
        <v>0.96</v>
      </c>
      <c r="Y24" s="197">
        <v>0</v>
      </c>
      <c r="Z24" s="197">
        <v>2.25</v>
      </c>
      <c r="AA24" s="197">
        <v>0.59</v>
      </c>
      <c r="AB24" s="197">
        <v>0</v>
      </c>
      <c r="AC24" s="197">
        <v>1.25</v>
      </c>
      <c r="AD24" s="197">
        <v>8.9</v>
      </c>
      <c r="AE24" s="197">
        <v>0</v>
      </c>
      <c r="AF24" s="197">
        <v>0</v>
      </c>
      <c r="AG24" s="197">
        <v>51.09</v>
      </c>
      <c r="AH24" s="197">
        <v>0</v>
      </c>
      <c r="AI24" s="197">
        <v>12.53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1.67</v>
      </c>
      <c r="AT24" s="197">
        <v>1.85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12.56</v>
      </c>
      <c r="E25" s="197">
        <v>0</v>
      </c>
      <c r="F25" s="197">
        <v>12</v>
      </c>
      <c r="G25" s="197">
        <v>6.83</v>
      </c>
      <c r="H25" s="197">
        <v>0</v>
      </c>
      <c r="I25" s="197">
        <v>14.29</v>
      </c>
      <c r="J25" s="197">
        <v>10.09</v>
      </c>
      <c r="K25" s="197">
        <v>0.35</v>
      </c>
      <c r="L25" s="197">
        <v>26.62</v>
      </c>
      <c r="M25" s="197">
        <v>0.9</v>
      </c>
      <c r="N25" s="197">
        <v>3.99</v>
      </c>
      <c r="O25" s="197">
        <v>0</v>
      </c>
      <c r="P25" s="197">
        <v>1.01</v>
      </c>
      <c r="Q25" s="197">
        <v>0.1</v>
      </c>
      <c r="R25" s="197">
        <v>0.41</v>
      </c>
      <c r="S25" s="197">
        <v>0.26</v>
      </c>
      <c r="T25" s="197">
        <v>0</v>
      </c>
      <c r="U25" s="197">
        <v>2.04</v>
      </c>
      <c r="V25" s="197">
        <v>0.2</v>
      </c>
      <c r="W25" s="197">
        <v>0.44</v>
      </c>
      <c r="X25" s="197">
        <v>0.96</v>
      </c>
      <c r="Y25" s="197">
        <v>0</v>
      </c>
      <c r="Z25" s="197">
        <v>2.25</v>
      </c>
      <c r="AA25" s="197">
        <v>0.59</v>
      </c>
      <c r="AB25" s="197">
        <v>0</v>
      </c>
      <c r="AC25" s="197">
        <v>1.25</v>
      </c>
      <c r="AD25" s="197">
        <v>8.9</v>
      </c>
      <c r="AE25" s="197">
        <v>0</v>
      </c>
      <c r="AF25" s="197">
        <v>0</v>
      </c>
      <c r="AG25" s="197">
        <v>51.09</v>
      </c>
      <c r="AH25" s="197">
        <v>0</v>
      </c>
      <c r="AI25" s="197">
        <v>12.53</v>
      </c>
      <c r="AJ25" s="197">
        <v>0</v>
      </c>
      <c r="AK25" s="197">
        <v>10.89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1.67</v>
      </c>
      <c r="AT25" s="197">
        <v>1.85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12.56</v>
      </c>
      <c r="E26" s="197">
        <v>0</v>
      </c>
      <c r="F26" s="197">
        <v>12</v>
      </c>
      <c r="G26" s="197">
        <v>6.83</v>
      </c>
      <c r="H26" s="197">
        <v>0</v>
      </c>
      <c r="I26" s="197">
        <v>14.29</v>
      </c>
      <c r="J26" s="197">
        <v>10.09</v>
      </c>
      <c r="K26" s="197">
        <v>0.15</v>
      </c>
      <c r="L26" s="197">
        <v>18.399999999999999</v>
      </c>
      <c r="M26" s="197">
        <v>0.9</v>
      </c>
      <c r="N26" s="197">
        <v>3.28</v>
      </c>
      <c r="O26" s="197">
        <v>0</v>
      </c>
      <c r="P26" s="197">
        <v>1.01</v>
      </c>
      <c r="Q26" s="197">
        <v>0.1</v>
      </c>
      <c r="R26" s="197">
        <v>0.41</v>
      </c>
      <c r="S26" s="197">
        <v>0.26</v>
      </c>
      <c r="T26" s="197">
        <v>0</v>
      </c>
      <c r="U26" s="197">
        <v>2.04</v>
      </c>
      <c r="V26" s="197">
        <v>0.2</v>
      </c>
      <c r="W26" s="197">
        <v>0.44</v>
      </c>
      <c r="X26" s="197">
        <v>0.96</v>
      </c>
      <c r="Y26" s="197">
        <v>0</v>
      </c>
      <c r="Z26" s="197">
        <v>2.25</v>
      </c>
      <c r="AA26" s="197">
        <v>0.59</v>
      </c>
      <c r="AB26" s="197">
        <v>0</v>
      </c>
      <c r="AC26" s="197">
        <v>1.25</v>
      </c>
      <c r="AD26" s="197">
        <v>8.9</v>
      </c>
      <c r="AE26" s="197">
        <v>0</v>
      </c>
      <c r="AF26" s="197">
        <v>0</v>
      </c>
      <c r="AG26" s="197">
        <v>51.09</v>
      </c>
      <c r="AH26" s="197">
        <v>0</v>
      </c>
      <c r="AI26" s="197">
        <v>12.53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1.67</v>
      </c>
      <c r="AT26" s="197">
        <v>1.85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12.56</v>
      </c>
      <c r="E27" s="197">
        <v>0</v>
      </c>
      <c r="F27" s="197">
        <v>11.83</v>
      </c>
      <c r="G27" s="197">
        <v>6.83</v>
      </c>
      <c r="H27" s="197">
        <v>0</v>
      </c>
      <c r="I27" s="197">
        <v>14.29</v>
      </c>
      <c r="J27" s="197">
        <v>10.09</v>
      </c>
      <c r="K27" s="197">
        <v>0.15</v>
      </c>
      <c r="L27" s="197">
        <v>75.03</v>
      </c>
      <c r="M27" s="197">
        <v>0.9</v>
      </c>
      <c r="N27" s="197">
        <v>11.6</v>
      </c>
      <c r="O27" s="197">
        <v>0</v>
      </c>
      <c r="P27" s="197">
        <v>1.01</v>
      </c>
      <c r="Q27" s="197">
        <v>0.1</v>
      </c>
      <c r="R27" s="197">
        <v>0.41</v>
      </c>
      <c r="S27" s="197">
        <v>0.26</v>
      </c>
      <c r="T27" s="197">
        <v>0</v>
      </c>
      <c r="U27" s="197">
        <v>2.04</v>
      </c>
      <c r="V27" s="197">
        <v>0.2</v>
      </c>
      <c r="W27" s="197">
        <v>0.44</v>
      </c>
      <c r="X27" s="197">
        <v>0.96</v>
      </c>
      <c r="Y27" s="197">
        <v>0</v>
      </c>
      <c r="Z27" s="197">
        <v>2.25</v>
      </c>
      <c r="AA27" s="197">
        <v>0.59</v>
      </c>
      <c r="AB27" s="197">
        <v>0</v>
      </c>
      <c r="AC27" s="197">
        <v>1.25</v>
      </c>
      <c r="AD27" s="197">
        <v>8.9</v>
      </c>
      <c r="AE27" s="197">
        <v>0</v>
      </c>
      <c r="AF27" s="197">
        <v>0</v>
      </c>
      <c r="AG27" s="197">
        <v>51.09</v>
      </c>
      <c r="AH27" s="197">
        <v>0</v>
      </c>
      <c r="AI27" s="197">
        <v>12.53</v>
      </c>
      <c r="AJ27" s="197">
        <v>0</v>
      </c>
      <c r="AK27" s="197">
        <v>10.89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1.67</v>
      </c>
      <c r="AT27" s="197">
        <v>1.85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12.56</v>
      </c>
      <c r="E28" s="197">
        <v>0</v>
      </c>
      <c r="F28" s="197">
        <v>11.83</v>
      </c>
      <c r="G28" s="197">
        <v>6.83</v>
      </c>
      <c r="H28" s="197">
        <v>0</v>
      </c>
      <c r="I28" s="197">
        <v>14.29</v>
      </c>
      <c r="J28" s="197">
        <v>10.09</v>
      </c>
      <c r="K28" s="197">
        <v>0.15</v>
      </c>
      <c r="L28" s="197">
        <v>142.80000000000001</v>
      </c>
      <c r="M28" s="197">
        <v>0.9</v>
      </c>
      <c r="N28" s="197">
        <v>13.53</v>
      </c>
      <c r="O28" s="197">
        <v>0</v>
      </c>
      <c r="P28" s="197">
        <v>1.01</v>
      </c>
      <c r="Q28" s="197">
        <v>0.1</v>
      </c>
      <c r="R28" s="197">
        <v>0.41</v>
      </c>
      <c r="S28" s="197">
        <v>0.26</v>
      </c>
      <c r="T28" s="197">
        <v>0</v>
      </c>
      <c r="U28" s="197">
        <v>2.04</v>
      </c>
      <c r="V28" s="197">
        <v>0.2</v>
      </c>
      <c r="W28" s="197">
        <v>0.44</v>
      </c>
      <c r="X28" s="197">
        <v>0.96</v>
      </c>
      <c r="Y28" s="197">
        <v>0</v>
      </c>
      <c r="Z28" s="197">
        <v>2.25</v>
      </c>
      <c r="AA28" s="197">
        <v>0.59</v>
      </c>
      <c r="AB28" s="197">
        <v>0</v>
      </c>
      <c r="AC28" s="197">
        <v>1.25</v>
      </c>
      <c r="AD28" s="197">
        <v>8.9</v>
      </c>
      <c r="AE28" s="197">
        <v>0</v>
      </c>
      <c r="AF28" s="197">
        <v>0</v>
      </c>
      <c r="AG28" s="197">
        <v>51.09</v>
      </c>
      <c r="AH28" s="197">
        <v>0</v>
      </c>
      <c r="AI28" s="197">
        <v>12.53</v>
      </c>
      <c r="AJ28" s="197">
        <v>0</v>
      </c>
      <c r="AK28" s="197">
        <v>10.89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1.67</v>
      </c>
      <c r="AT28" s="197">
        <v>1.85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12.56</v>
      </c>
      <c r="E29" s="197">
        <v>0</v>
      </c>
      <c r="F29" s="197">
        <v>11.83</v>
      </c>
      <c r="G29" s="197">
        <v>6.83</v>
      </c>
      <c r="H29" s="197">
        <v>0</v>
      </c>
      <c r="I29" s="197">
        <v>14.29</v>
      </c>
      <c r="J29" s="197">
        <v>10.09</v>
      </c>
      <c r="K29" s="197">
        <v>0.15</v>
      </c>
      <c r="L29" s="197">
        <v>200.9</v>
      </c>
      <c r="M29" s="197">
        <v>0.9</v>
      </c>
      <c r="N29" s="197">
        <v>15.46</v>
      </c>
      <c r="O29" s="197">
        <v>0</v>
      </c>
      <c r="P29" s="197">
        <v>1.01</v>
      </c>
      <c r="Q29" s="197">
        <v>0.1</v>
      </c>
      <c r="R29" s="197">
        <v>0.41</v>
      </c>
      <c r="S29" s="197">
        <v>0.26</v>
      </c>
      <c r="T29" s="197">
        <v>0</v>
      </c>
      <c r="U29" s="197">
        <v>2.04</v>
      </c>
      <c r="V29" s="197">
        <v>0.2</v>
      </c>
      <c r="W29" s="197">
        <v>0.44</v>
      </c>
      <c r="X29" s="197">
        <v>0.96</v>
      </c>
      <c r="Y29" s="197">
        <v>0</v>
      </c>
      <c r="Z29" s="197">
        <v>2.25</v>
      </c>
      <c r="AA29" s="197">
        <v>0.59</v>
      </c>
      <c r="AB29" s="197">
        <v>0</v>
      </c>
      <c r="AC29" s="197">
        <v>1.25</v>
      </c>
      <c r="AD29" s="197">
        <v>8.9</v>
      </c>
      <c r="AE29" s="197">
        <v>0</v>
      </c>
      <c r="AF29" s="197">
        <v>0</v>
      </c>
      <c r="AG29" s="197">
        <v>51.09</v>
      </c>
      <c r="AH29" s="197">
        <v>0</v>
      </c>
      <c r="AI29" s="197">
        <v>12.53</v>
      </c>
      <c r="AJ29" s="197">
        <v>0</v>
      </c>
      <c r="AK29" s="197">
        <v>10.89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1.67</v>
      </c>
      <c r="AT29" s="197">
        <v>1.85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12.56</v>
      </c>
      <c r="E30" s="197">
        <v>0</v>
      </c>
      <c r="F30" s="197">
        <v>11.83</v>
      </c>
      <c r="G30" s="197">
        <v>6.83</v>
      </c>
      <c r="H30" s="197">
        <v>0</v>
      </c>
      <c r="I30" s="197">
        <v>14.29</v>
      </c>
      <c r="J30" s="197">
        <v>10.09</v>
      </c>
      <c r="K30" s="197">
        <v>0.15</v>
      </c>
      <c r="L30" s="197">
        <v>270.61</v>
      </c>
      <c r="M30" s="197">
        <v>0.9</v>
      </c>
      <c r="N30" s="197">
        <v>17.399999999999999</v>
      </c>
      <c r="O30" s="197">
        <v>0</v>
      </c>
      <c r="P30" s="197">
        <v>1.01</v>
      </c>
      <c r="Q30" s="197">
        <v>0.1</v>
      </c>
      <c r="R30" s="197">
        <v>0.41</v>
      </c>
      <c r="S30" s="197">
        <v>0.26</v>
      </c>
      <c r="T30" s="197">
        <v>0</v>
      </c>
      <c r="U30" s="197">
        <v>2.04</v>
      </c>
      <c r="V30" s="197">
        <v>0.2</v>
      </c>
      <c r="W30" s="197">
        <v>0.44</v>
      </c>
      <c r="X30" s="197">
        <v>0.96</v>
      </c>
      <c r="Y30" s="197">
        <v>0</v>
      </c>
      <c r="Z30" s="197">
        <v>2.25</v>
      </c>
      <c r="AA30" s="197">
        <v>0.59</v>
      </c>
      <c r="AB30" s="197">
        <v>0</v>
      </c>
      <c r="AC30" s="197">
        <v>1.25</v>
      </c>
      <c r="AD30" s="197">
        <v>8.9</v>
      </c>
      <c r="AE30" s="197">
        <v>0</v>
      </c>
      <c r="AF30" s="197">
        <v>0</v>
      </c>
      <c r="AG30" s="197">
        <v>51.09</v>
      </c>
      <c r="AH30" s="197">
        <v>0</v>
      </c>
      <c r="AI30" s="197">
        <v>12.53</v>
      </c>
      <c r="AJ30" s="197">
        <v>0</v>
      </c>
      <c r="AK30" s="197">
        <v>10.89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1.67</v>
      </c>
      <c r="AT30" s="197">
        <v>1.85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12.56</v>
      </c>
      <c r="E31" s="197">
        <v>0</v>
      </c>
      <c r="F31" s="197">
        <v>11.83</v>
      </c>
      <c r="G31" s="197">
        <v>6.83</v>
      </c>
      <c r="H31" s="197">
        <v>0</v>
      </c>
      <c r="I31" s="197">
        <v>14.29</v>
      </c>
      <c r="J31" s="197">
        <v>10.09</v>
      </c>
      <c r="K31" s="197">
        <v>0.15</v>
      </c>
      <c r="L31" s="197">
        <v>270.61</v>
      </c>
      <c r="M31" s="197">
        <v>0.9</v>
      </c>
      <c r="N31" s="197">
        <v>17.399999999999999</v>
      </c>
      <c r="O31" s="197">
        <v>0</v>
      </c>
      <c r="P31" s="197">
        <v>1.01</v>
      </c>
      <c r="Q31" s="197">
        <v>0.1</v>
      </c>
      <c r="R31" s="197">
        <v>0.41</v>
      </c>
      <c r="S31" s="197">
        <v>0.26</v>
      </c>
      <c r="T31" s="197">
        <v>0</v>
      </c>
      <c r="U31" s="197">
        <v>2.04</v>
      </c>
      <c r="V31" s="197">
        <v>0.2</v>
      </c>
      <c r="W31" s="197">
        <v>0.44</v>
      </c>
      <c r="X31" s="197">
        <v>0.96</v>
      </c>
      <c r="Y31" s="197">
        <v>0</v>
      </c>
      <c r="Z31" s="197">
        <v>2.25</v>
      </c>
      <c r="AA31" s="197">
        <v>0.59</v>
      </c>
      <c r="AB31" s="197">
        <v>0</v>
      </c>
      <c r="AC31" s="197">
        <v>1.25</v>
      </c>
      <c r="AD31" s="197">
        <v>8.9</v>
      </c>
      <c r="AE31" s="197">
        <v>0</v>
      </c>
      <c r="AF31" s="197">
        <v>0</v>
      </c>
      <c r="AG31" s="197">
        <v>51.09</v>
      </c>
      <c r="AH31" s="197">
        <v>0</v>
      </c>
      <c r="AI31" s="197">
        <v>12.53</v>
      </c>
      <c r="AJ31" s="197">
        <v>0</v>
      </c>
      <c r="AK31" s="197">
        <v>10.89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1.67</v>
      </c>
      <c r="AT31" s="197">
        <v>1.85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12.56</v>
      </c>
      <c r="E32" s="197">
        <v>0</v>
      </c>
      <c r="F32" s="197">
        <v>11.83</v>
      </c>
      <c r="G32" s="197">
        <v>6.83</v>
      </c>
      <c r="H32" s="197">
        <v>0</v>
      </c>
      <c r="I32" s="197">
        <v>14.29</v>
      </c>
      <c r="J32" s="197">
        <v>10.09</v>
      </c>
      <c r="K32" s="197">
        <v>0.15</v>
      </c>
      <c r="L32" s="197">
        <v>210.58</v>
      </c>
      <c r="M32" s="197">
        <v>0.9</v>
      </c>
      <c r="N32" s="197">
        <v>17.399999999999999</v>
      </c>
      <c r="O32" s="197">
        <v>0</v>
      </c>
      <c r="P32" s="197">
        <v>1.01</v>
      </c>
      <c r="Q32" s="197">
        <v>0.1</v>
      </c>
      <c r="R32" s="197">
        <v>0.41</v>
      </c>
      <c r="S32" s="197">
        <v>0.26</v>
      </c>
      <c r="T32" s="197">
        <v>0</v>
      </c>
      <c r="U32" s="197">
        <v>2.04</v>
      </c>
      <c r="V32" s="197">
        <v>0.2</v>
      </c>
      <c r="W32" s="197">
        <v>0.44</v>
      </c>
      <c r="X32" s="197">
        <v>0.96</v>
      </c>
      <c r="Y32" s="197">
        <v>0</v>
      </c>
      <c r="Z32" s="197">
        <v>2.25</v>
      </c>
      <c r="AA32" s="197">
        <v>0.59</v>
      </c>
      <c r="AB32" s="197">
        <v>0</v>
      </c>
      <c r="AC32" s="197">
        <v>1.25</v>
      </c>
      <c r="AD32" s="197">
        <v>8.9</v>
      </c>
      <c r="AE32" s="197">
        <v>0</v>
      </c>
      <c r="AF32" s="197">
        <v>0</v>
      </c>
      <c r="AG32" s="197">
        <v>51.09</v>
      </c>
      <c r="AH32" s="197">
        <v>0</v>
      </c>
      <c r="AI32" s="197">
        <v>12.53</v>
      </c>
      <c r="AJ32" s="197">
        <v>0</v>
      </c>
      <c r="AK32" s="197">
        <v>10.89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1.67</v>
      </c>
      <c r="AT32" s="197">
        <v>1.85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12.56</v>
      </c>
      <c r="E33" s="197">
        <v>0</v>
      </c>
      <c r="F33" s="197">
        <v>11.83</v>
      </c>
      <c r="G33" s="197">
        <v>6.83</v>
      </c>
      <c r="H33" s="197">
        <v>0</v>
      </c>
      <c r="I33" s="197">
        <v>13.62</v>
      </c>
      <c r="J33" s="197">
        <v>10.09</v>
      </c>
      <c r="K33" s="197">
        <v>0.15</v>
      </c>
      <c r="L33" s="197">
        <v>152.49</v>
      </c>
      <c r="M33" s="197">
        <v>0.9</v>
      </c>
      <c r="N33" s="197">
        <v>17.399999999999999</v>
      </c>
      <c r="O33" s="197">
        <v>0</v>
      </c>
      <c r="P33" s="197">
        <v>1.01</v>
      </c>
      <c r="Q33" s="197">
        <v>0.1</v>
      </c>
      <c r="R33" s="197">
        <v>0.41</v>
      </c>
      <c r="S33" s="197">
        <v>0.26</v>
      </c>
      <c r="T33" s="197">
        <v>0</v>
      </c>
      <c r="U33" s="197">
        <v>2.04</v>
      </c>
      <c r="V33" s="197">
        <v>0.2</v>
      </c>
      <c r="W33" s="197">
        <v>0.44</v>
      </c>
      <c r="X33" s="197">
        <v>0.96</v>
      </c>
      <c r="Y33" s="197">
        <v>0</v>
      </c>
      <c r="Z33" s="197">
        <v>2.25</v>
      </c>
      <c r="AA33" s="197">
        <v>0.59</v>
      </c>
      <c r="AB33" s="197">
        <v>0</v>
      </c>
      <c r="AC33" s="197">
        <v>1.25</v>
      </c>
      <c r="AD33" s="197">
        <v>8.9</v>
      </c>
      <c r="AE33" s="197">
        <v>0</v>
      </c>
      <c r="AF33" s="197">
        <v>0</v>
      </c>
      <c r="AG33" s="197">
        <v>51.09</v>
      </c>
      <c r="AH33" s="197">
        <v>0</v>
      </c>
      <c r="AI33" s="197">
        <v>12.53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1.67</v>
      </c>
      <c r="AT33" s="197">
        <v>1.85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12.56</v>
      </c>
      <c r="E34" s="197">
        <v>0</v>
      </c>
      <c r="F34" s="197">
        <v>11.83</v>
      </c>
      <c r="G34" s="197">
        <v>6.83</v>
      </c>
      <c r="H34" s="197">
        <v>0</v>
      </c>
      <c r="I34" s="197">
        <v>13.62</v>
      </c>
      <c r="J34" s="197">
        <v>10.09</v>
      </c>
      <c r="K34" s="197">
        <v>0.15</v>
      </c>
      <c r="L34" s="197">
        <v>133.13</v>
      </c>
      <c r="M34" s="197">
        <v>0.9</v>
      </c>
      <c r="N34" s="197">
        <v>17.399999999999999</v>
      </c>
      <c r="O34" s="197">
        <v>0</v>
      </c>
      <c r="P34" s="197">
        <v>1.01</v>
      </c>
      <c r="Q34" s="197">
        <v>0.1</v>
      </c>
      <c r="R34" s="197">
        <v>0.41</v>
      </c>
      <c r="S34" s="197">
        <v>0.26</v>
      </c>
      <c r="T34" s="197">
        <v>0</v>
      </c>
      <c r="U34" s="197">
        <v>2.04</v>
      </c>
      <c r="V34" s="197">
        <v>0.2</v>
      </c>
      <c r="W34" s="197">
        <v>0.44</v>
      </c>
      <c r="X34" s="197">
        <v>0.96</v>
      </c>
      <c r="Y34" s="197">
        <v>0</v>
      </c>
      <c r="Z34" s="197">
        <v>2.25</v>
      </c>
      <c r="AA34" s="197">
        <v>0.59</v>
      </c>
      <c r="AB34" s="197">
        <v>0</v>
      </c>
      <c r="AC34" s="197">
        <v>1.25</v>
      </c>
      <c r="AD34" s="197">
        <v>8.9</v>
      </c>
      <c r="AE34" s="197">
        <v>0</v>
      </c>
      <c r="AF34" s="197">
        <v>0</v>
      </c>
      <c r="AG34" s="197">
        <v>51.09</v>
      </c>
      <c r="AH34" s="197">
        <v>0</v>
      </c>
      <c r="AI34" s="197">
        <v>12.53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1.67</v>
      </c>
      <c r="AT34" s="197">
        <v>1.85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12.56</v>
      </c>
      <c r="E35" s="197">
        <v>0</v>
      </c>
      <c r="F35" s="197">
        <v>11.66</v>
      </c>
      <c r="G35" s="197">
        <v>6.83</v>
      </c>
      <c r="H35" s="197">
        <v>0</v>
      </c>
      <c r="I35" s="197">
        <v>13.62</v>
      </c>
      <c r="J35" s="197">
        <v>10.09</v>
      </c>
      <c r="K35" s="197">
        <v>0</v>
      </c>
      <c r="L35" s="197">
        <v>200.91</v>
      </c>
      <c r="M35" s="197">
        <v>0.9</v>
      </c>
      <c r="N35" s="197">
        <v>17.399999999999999</v>
      </c>
      <c r="O35" s="197">
        <v>0</v>
      </c>
      <c r="P35" s="197">
        <v>1.01</v>
      </c>
      <c r="Q35" s="197">
        <v>0.1</v>
      </c>
      <c r="R35" s="197">
        <v>0.42</v>
      </c>
      <c r="S35" s="197">
        <v>0.26</v>
      </c>
      <c r="T35" s="197">
        <v>0</v>
      </c>
      <c r="U35" s="197">
        <v>2.04</v>
      </c>
      <c r="V35" s="197">
        <v>0.2</v>
      </c>
      <c r="W35" s="197">
        <v>0.44</v>
      </c>
      <c r="X35" s="197">
        <v>0.96</v>
      </c>
      <c r="Y35" s="197">
        <v>0</v>
      </c>
      <c r="Z35" s="197">
        <v>2.25</v>
      </c>
      <c r="AA35" s="197">
        <v>0.59</v>
      </c>
      <c r="AB35" s="197">
        <v>0</v>
      </c>
      <c r="AC35" s="197">
        <v>1.25</v>
      </c>
      <c r="AD35" s="197">
        <v>8.9</v>
      </c>
      <c r="AE35" s="197">
        <v>0</v>
      </c>
      <c r="AF35" s="197">
        <v>0</v>
      </c>
      <c r="AG35" s="197">
        <v>51.09</v>
      </c>
      <c r="AH35" s="197">
        <v>0</v>
      </c>
      <c r="AI35" s="197">
        <v>12.53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1.67</v>
      </c>
      <c r="AT35" s="197">
        <v>1.85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12.56</v>
      </c>
      <c r="E36" s="197">
        <v>0</v>
      </c>
      <c r="F36" s="197">
        <v>11.66</v>
      </c>
      <c r="G36" s="197">
        <v>6.83</v>
      </c>
      <c r="H36" s="197">
        <v>0</v>
      </c>
      <c r="I36" s="197">
        <v>13.62</v>
      </c>
      <c r="J36" s="197">
        <v>10.09</v>
      </c>
      <c r="K36" s="197">
        <v>0.15</v>
      </c>
      <c r="L36" s="197">
        <v>270.61</v>
      </c>
      <c r="M36" s="197">
        <v>0.9</v>
      </c>
      <c r="N36" s="197">
        <v>17.399999999999999</v>
      </c>
      <c r="O36" s="197">
        <v>0</v>
      </c>
      <c r="P36" s="197">
        <v>1.01</v>
      </c>
      <c r="Q36" s="197">
        <v>0.1</v>
      </c>
      <c r="R36" s="197">
        <v>0.42</v>
      </c>
      <c r="S36" s="197">
        <v>0.26</v>
      </c>
      <c r="T36" s="197">
        <v>0</v>
      </c>
      <c r="U36" s="197">
        <v>2.04</v>
      </c>
      <c r="V36" s="197">
        <v>0.2</v>
      </c>
      <c r="W36" s="197">
        <v>0.44</v>
      </c>
      <c r="X36" s="197">
        <v>0.96</v>
      </c>
      <c r="Y36" s="197">
        <v>0</v>
      </c>
      <c r="Z36" s="197">
        <v>2.25</v>
      </c>
      <c r="AA36" s="197">
        <v>0.59</v>
      </c>
      <c r="AB36" s="197">
        <v>0</v>
      </c>
      <c r="AC36" s="197">
        <v>1.25</v>
      </c>
      <c r="AD36" s="197">
        <v>8.9</v>
      </c>
      <c r="AE36" s="197">
        <v>0</v>
      </c>
      <c r="AF36" s="197">
        <v>0</v>
      </c>
      <c r="AG36" s="197">
        <v>51.09</v>
      </c>
      <c r="AH36" s="197">
        <v>0</v>
      </c>
      <c r="AI36" s="197">
        <v>12.53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1.67</v>
      </c>
      <c r="AT36" s="197">
        <v>1.85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12.56</v>
      </c>
      <c r="E37" s="197">
        <v>0</v>
      </c>
      <c r="F37" s="197">
        <v>11.66</v>
      </c>
      <c r="G37" s="197">
        <v>6.83</v>
      </c>
      <c r="H37" s="197">
        <v>0</v>
      </c>
      <c r="I37" s="197">
        <v>13.62</v>
      </c>
      <c r="J37" s="197">
        <v>10.09</v>
      </c>
      <c r="K37" s="197">
        <v>0.15</v>
      </c>
      <c r="L37" s="197">
        <v>270.61</v>
      </c>
      <c r="M37" s="197">
        <v>0.9</v>
      </c>
      <c r="N37" s="197">
        <v>17.399999999999999</v>
      </c>
      <c r="O37" s="197">
        <v>0</v>
      </c>
      <c r="P37" s="197">
        <v>1.01</v>
      </c>
      <c r="Q37" s="197">
        <v>0.1</v>
      </c>
      <c r="R37" s="197">
        <v>0.42</v>
      </c>
      <c r="S37" s="197">
        <v>0.26</v>
      </c>
      <c r="T37" s="197">
        <v>0</v>
      </c>
      <c r="U37" s="197">
        <v>2.04</v>
      </c>
      <c r="V37" s="197">
        <v>0.2</v>
      </c>
      <c r="W37" s="197">
        <v>0.44</v>
      </c>
      <c r="X37" s="197">
        <v>0.96</v>
      </c>
      <c r="Y37" s="197">
        <v>0</v>
      </c>
      <c r="Z37" s="197">
        <v>2.25</v>
      </c>
      <c r="AA37" s="197">
        <v>0.44</v>
      </c>
      <c r="AB37" s="197">
        <v>0</v>
      </c>
      <c r="AC37" s="197">
        <v>1.25</v>
      </c>
      <c r="AD37" s="197">
        <v>8.9</v>
      </c>
      <c r="AE37" s="197">
        <v>0</v>
      </c>
      <c r="AF37" s="197">
        <v>0</v>
      </c>
      <c r="AG37" s="197">
        <v>51.09</v>
      </c>
      <c r="AH37" s="197">
        <v>0</v>
      </c>
      <c r="AI37" s="197">
        <v>12.53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1.67</v>
      </c>
      <c r="AT37" s="197">
        <v>1.85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12.56</v>
      </c>
      <c r="E38" s="197">
        <v>0</v>
      </c>
      <c r="F38" s="197">
        <v>11.5</v>
      </c>
      <c r="G38" s="197">
        <v>6.83</v>
      </c>
      <c r="H38" s="197">
        <v>0</v>
      </c>
      <c r="I38" s="197">
        <v>13.62</v>
      </c>
      <c r="J38" s="197">
        <v>10.09</v>
      </c>
      <c r="K38" s="197">
        <v>0.15</v>
      </c>
      <c r="L38" s="197">
        <v>270.61</v>
      </c>
      <c r="M38" s="197">
        <v>0.9</v>
      </c>
      <c r="N38" s="197">
        <v>17.399999999999999</v>
      </c>
      <c r="O38" s="197">
        <v>0</v>
      </c>
      <c r="P38" s="197">
        <v>1.01</v>
      </c>
      <c r="Q38" s="197">
        <v>0.1</v>
      </c>
      <c r="R38" s="197">
        <v>0.42</v>
      </c>
      <c r="S38" s="197">
        <v>0.26</v>
      </c>
      <c r="T38" s="197">
        <v>0</v>
      </c>
      <c r="U38" s="197">
        <v>2.04</v>
      </c>
      <c r="V38" s="197">
        <v>0.2</v>
      </c>
      <c r="W38" s="197">
        <v>0.44</v>
      </c>
      <c r="X38" s="197">
        <v>0.96</v>
      </c>
      <c r="Y38" s="197">
        <v>0</v>
      </c>
      <c r="Z38" s="197">
        <v>2.25</v>
      </c>
      <c r="AA38" s="197">
        <v>0.44</v>
      </c>
      <c r="AB38" s="197">
        <v>0</v>
      </c>
      <c r="AC38" s="197">
        <v>1.25</v>
      </c>
      <c r="AD38" s="197">
        <v>8.9</v>
      </c>
      <c r="AE38" s="197">
        <v>0</v>
      </c>
      <c r="AF38" s="197">
        <v>0</v>
      </c>
      <c r="AG38" s="197">
        <v>51.09</v>
      </c>
      <c r="AH38" s="197">
        <v>0</v>
      </c>
      <c r="AI38" s="197">
        <v>12.53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1.67</v>
      </c>
      <c r="AT38" s="197">
        <v>1.85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12.24</v>
      </c>
      <c r="E39" s="197">
        <v>0</v>
      </c>
      <c r="F39" s="197">
        <v>11.5</v>
      </c>
      <c r="G39" s="197">
        <v>6.83</v>
      </c>
      <c r="H39" s="197">
        <v>0</v>
      </c>
      <c r="I39" s="197">
        <v>13.62</v>
      </c>
      <c r="J39" s="197">
        <v>10.09</v>
      </c>
      <c r="K39" s="197">
        <v>0.15</v>
      </c>
      <c r="L39" s="197">
        <v>270.61</v>
      </c>
      <c r="M39" s="197">
        <v>0.9</v>
      </c>
      <c r="N39" s="197">
        <v>17.399999999999999</v>
      </c>
      <c r="O39" s="197">
        <v>0</v>
      </c>
      <c r="P39" s="197">
        <v>1.01</v>
      </c>
      <c r="Q39" s="197">
        <v>0.1</v>
      </c>
      <c r="R39" s="197">
        <v>0.42</v>
      </c>
      <c r="S39" s="197">
        <v>0.26</v>
      </c>
      <c r="T39" s="197">
        <v>0</v>
      </c>
      <c r="U39" s="197">
        <v>2.04</v>
      </c>
      <c r="V39" s="197">
        <v>0.2</v>
      </c>
      <c r="W39" s="197">
        <v>0.44</v>
      </c>
      <c r="X39" s="197">
        <v>0.96</v>
      </c>
      <c r="Y39" s="197">
        <v>0</v>
      </c>
      <c r="Z39" s="197">
        <v>2.25</v>
      </c>
      <c r="AA39" s="197">
        <v>0.44</v>
      </c>
      <c r="AB39" s="197">
        <v>0</v>
      </c>
      <c r="AC39" s="197">
        <v>1.25</v>
      </c>
      <c r="AD39" s="197">
        <v>8.9</v>
      </c>
      <c r="AE39" s="197">
        <v>0</v>
      </c>
      <c r="AF39" s="197">
        <v>0</v>
      </c>
      <c r="AG39" s="197">
        <v>51.09</v>
      </c>
      <c r="AH39" s="197">
        <v>0</v>
      </c>
      <c r="AI39" s="197">
        <v>12.53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1.67</v>
      </c>
      <c r="AT39" s="197">
        <v>1.85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12.24</v>
      </c>
      <c r="E40" s="197">
        <v>0</v>
      </c>
      <c r="F40" s="197">
        <v>11.5</v>
      </c>
      <c r="G40" s="197">
        <v>6.83</v>
      </c>
      <c r="H40" s="197">
        <v>0</v>
      </c>
      <c r="I40" s="197">
        <v>13.62</v>
      </c>
      <c r="J40" s="197">
        <v>10.09</v>
      </c>
      <c r="K40" s="197">
        <v>0.15</v>
      </c>
      <c r="L40" s="197">
        <v>270.61</v>
      </c>
      <c r="M40" s="197">
        <v>0.9</v>
      </c>
      <c r="N40" s="197">
        <v>17.399999999999999</v>
      </c>
      <c r="O40" s="197">
        <v>0</v>
      </c>
      <c r="P40" s="197">
        <v>1.01</v>
      </c>
      <c r="Q40" s="197">
        <v>0.1</v>
      </c>
      <c r="R40" s="197">
        <v>0.42</v>
      </c>
      <c r="S40" s="197">
        <v>0.26</v>
      </c>
      <c r="T40" s="197">
        <v>0</v>
      </c>
      <c r="U40" s="197">
        <v>2.04</v>
      </c>
      <c r="V40" s="197">
        <v>0.2</v>
      </c>
      <c r="W40" s="197">
        <v>0.44</v>
      </c>
      <c r="X40" s="197">
        <v>0.96</v>
      </c>
      <c r="Y40" s="197">
        <v>0</v>
      </c>
      <c r="Z40" s="197">
        <v>2.25</v>
      </c>
      <c r="AA40" s="197">
        <v>0.44</v>
      </c>
      <c r="AB40" s="197">
        <v>0</v>
      </c>
      <c r="AC40" s="197">
        <v>1.25</v>
      </c>
      <c r="AD40" s="197">
        <v>8.9</v>
      </c>
      <c r="AE40" s="197">
        <v>0</v>
      </c>
      <c r="AF40" s="197">
        <v>0</v>
      </c>
      <c r="AG40" s="197">
        <v>51.09</v>
      </c>
      <c r="AH40" s="197">
        <v>0</v>
      </c>
      <c r="AI40" s="197">
        <v>12.53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1.67</v>
      </c>
      <c r="AT40" s="197">
        <v>1.85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12.24</v>
      </c>
      <c r="E41" s="197">
        <v>0</v>
      </c>
      <c r="F41" s="197">
        <v>11.5</v>
      </c>
      <c r="G41" s="197">
        <v>6.83</v>
      </c>
      <c r="H41" s="197">
        <v>0</v>
      </c>
      <c r="I41" s="197">
        <v>13.62</v>
      </c>
      <c r="J41" s="197">
        <v>10.09</v>
      </c>
      <c r="K41" s="197">
        <v>0.15</v>
      </c>
      <c r="L41" s="197">
        <v>270.61</v>
      </c>
      <c r="M41" s="197">
        <v>0.9</v>
      </c>
      <c r="N41" s="197">
        <v>17.399999999999999</v>
      </c>
      <c r="O41" s="197">
        <v>0</v>
      </c>
      <c r="P41" s="197">
        <v>1.01</v>
      </c>
      <c r="Q41" s="197">
        <v>0.1</v>
      </c>
      <c r="R41" s="197">
        <v>0.42</v>
      </c>
      <c r="S41" s="197">
        <v>0.26</v>
      </c>
      <c r="T41" s="197">
        <v>0</v>
      </c>
      <c r="U41" s="197">
        <v>2.04</v>
      </c>
      <c r="V41" s="197">
        <v>0.2</v>
      </c>
      <c r="W41" s="197">
        <v>0.44</v>
      </c>
      <c r="X41" s="197">
        <v>0.96</v>
      </c>
      <c r="Y41" s="197">
        <v>0</v>
      </c>
      <c r="Z41" s="197">
        <v>3.77</v>
      </c>
      <c r="AA41" s="197">
        <v>0</v>
      </c>
      <c r="AB41" s="197">
        <v>0</v>
      </c>
      <c r="AC41" s="197">
        <v>1.25</v>
      </c>
      <c r="AD41" s="197">
        <v>8.9</v>
      </c>
      <c r="AE41" s="197">
        <v>0</v>
      </c>
      <c r="AF41" s="197">
        <v>0</v>
      </c>
      <c r="AG41" s="197">
        <v>51.09</v>
      </c>
      <c r="AH41" s="197">
        <v>0</v>
      </c>
      <c r="AI41" s="197">
        <v>12.53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1.67</v>
      </c>
      <c r="AT41" s="197">
        <v>1.85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12.24</v>
      </c>
      <c r="E42" s="197">
        <v>0</v>
      </c>
      <c r="F42" s="197">
        <v>11.5</v>
      </c>
      <c r="G42" s="197">
        <v>6.83</v>
      </c>
      <c r="H42" s="197">
        <v>0</v>
      </c>
      <c r="I42" s="197">
        <v>13.62</v>
      </c>
      <c r="J42" s="197">
        <v>10.09</v>
      </c>
      <c r="K42" s="197">
        <v>0.74</v>
      </c>
      <c r="L42" s="197">
        <v>270.61</v>
      </c>
      <c r="M42" s="197">
        <v>0.9</v>
      </c>
      <c r="N42" s="197">
        <v>17.399999999999999</v>
      </c>
      <c r="O42" s="197">
        <v>0</v>
      </c>
      <c r="P42" s="197">
        <v>1.01</v>
      </c>
      <c r="Q42" s="197">
        <v>0.1</v>
      </c>
      <c r="R42" s="197">
        <v>0.42</v>
      </c>
      <c r="S42" s="197">
        <v>0.26</v>
      </c>
      <c r="T42" s="197">
        <v>0</v>
      </c>
      <c r="U42" s="197">
        <v>2.04</v>
      </c>
      <c r="V42" s="197">
        <v>0.2</v>
      </c>
      <c r="W42" s="197">
        <v>0.44</v>
      </c>
      <c r="X42" s="197">
        <v>0.96</v>
      </c>
      <c r="Y42" s="197">
        <v>0</v>
      </c>
      <c r="Z42" s="197">
        <v>3.77</v>
      </c>
      <c r="AA42" s="197">
        <v>0</v>
      </c>
      <c r="AB42" s="197">
        <v>0</v>
      </c>
      <c r="AC42" s="197">
        <v>1.25</v>
      </c>
      <c r="AD42" s="197">
        <v>8.9</v>
      </c>
      <c r="AE42" s="197">
        <v>0</v>
      </c>
      <c r="AF42" s="197">
        <v>0</v>
      </c>
      <c r="AG42" s="197">
        <v>51.09</v>
      </c>
      <c r="AH42" s="197">
        <v>0</v>
      </c>
      <c r="AI42" s="197">
        <v>12.53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1.67</v>
      </c>
      <c r="AT42" s="197">
        <v>1.85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12.24</v>
      </c>
      <c r="E43" s="197">
        <v>0</v>
      </c>
      <c r="F43" s="197">
        <v>11.5</v>
      </c>
      <c r="G43" s="197">
        <v>6.83</v>
      </c>
      <c r="H43" s="197">
        <v>0</v>
      </c>
      <c r="I43" s="197">
        <v>13.62</v>
      </c>
      <c r="J43" s="197">
        <v>10.09</v>
      </c>
      <c r="K43" s="197">
        <v>0.15</v>
      </c>
      <c r="L43" s="197">
        <v>270.61</v>
      </c>
      <c r="M43" s="197">
        <v>0.9</v>
      </c>
      <c r="N43" s="197">
        <v>17.399999999999999</v>
      </c>
      <c r="O43" s="197">
        <v>0</v>
      </c>
      <c r="P43" s="197">
        <v>1.01</v>
      </c>
      <c r="Q43" s="197">
        <v>0.1</v>
      </c>
      <c r="R43" s="197">
        <v>0.42</v>
      </c>
      <c r="S43" s="197">
        <v>0.26</v>
      </c>
      <c r="T43" s="197">
        <v>0</v>
      </c>
      <c r="U43" s="197">
        <v>2.04</v>
      </c>
      <c r="V43" s="197">
        <v>0.2</v>
      </c>
      <c r="W43" s="197">
        <v>0.44</v>
      </c>
      <c r="X43" s="197">
        <v>0.96</v>
      </c>
      <c r="Y43" s="197">
        <v>0</v>
      </c>
      <c r="Z43" s="197">
        <v>2.2400000000000002</v>
      </c>
      <c r="AA43" s="197">
        <v>0.59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51.09</v>
      </c>
      <c r="AH43" s="197">
        <v>0</v>
      </c>
      <c r="AI43" s="197">
        <v>12.53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266.45999999999998</v>
      </c>
      <c r="AP43" s="197">
        <v>0</v>
      </c>
      <c r="AQ43" s="197">
        <v>0</v>
      </c>
      <c r="AR43" s="197">
        <v>0</v>
      </c>
      <c r="AS43" s="197">
        <v>1.67</v>
      </c>
      <c r="AT43" s="197">
        <v>1.85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12.24</v>
      </c>
      <c r="E44" s="197">
        <v>0</v>
      </c>
      <c r="F44" s="197">
        <v>11.5</v>
      </c>
      <c r="G44" s="197">
        <v>6.83</v>
      </c>
      <c r="H44" s="197">
        <v>0</v>
      </c>
      <c r="I44" s="197">
        <v>13.62</v>
      </c>
      <c r="J44" s="197">
        <v>10.09</v>
      </c>
      <c r="K44" s="197">
        <v>0.15</v>
      </c>
      <c r="L44" s="197">
        <v>270.61</v>
      </c>
      <c r="M44" s="197">
        <v>0.9</v>
      </c>
      <c r="N44" s="197">
        <v>17.399999999999999</v>
      </c>
      <c r="O44" s="197">
        <v>0</v>
      </c>
      <c r="P44" s="197">
        <v>1.01</v>
      </c>
      <c r="Q44" s="197">
        <v>0.1</v>
      </c>
      <c r="R44" s="197">
        <v>0.42</v>
      </c>
      <c r="S44" s="197">
        <v>0.26</v>
      </c>
      <c r="T44" s="197">
        <v>0</v>
      </c>
      <c r="U44" s="197">
        <v>2.04</v>
      </c>
      <c r="V44" s="197">
        <v>0.2</v>
      </c>
      <c r="W44" s="197">
        <v>0.44</v>
      </c>
      <c r="X44" s="197">
        <v>0.96</v>
      </c>
      <c r="Y44" s="197">
        <v>0</v>
      </c>
      <c r="Z44" s="197">
        <v>2.2400000000000002</v>
      </c>
      <c r="AA44" s="197">
        <v>0.59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51.09</v>
      </c>
      <c r="AH44" s="197">
        <v>0</v>
      </c>
      <c r="AI44" s="197">
        <v>12.53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266.45999999999998</v>
      </c>
      <c r="AP44" s="197">
        <v>0</v>
      </c>
      <c r="AQ44" s="197">
        <v>0</v>
      </c>
      <c r="AR44" s="197">
        <v>0</v>
      </c>
      <c r="AS44" s="197">
        <v>1.67</v>
      </c>
      <c r="AT44" s="197">
        <v>1.85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12.24</v>
      </c>
      <c r="E45" s="197">
        <v>0</v>
      </c>
      <c r="F45" s="197">
        <v>11.5</v>
      </c>
      <c r="G45" s="197">
        <v>6.83</v>
      </c>
      <c r="H45" s="197">
        <v>0</v>
      </c>
      <c r="I45" s="197">
        <v>13.62</v>
      </c>
      <c r="J45" s="197">
        <v>10.09</v>
      </c>
      <c r="K45" s="197">
        <v>0.15</v>
      </c>
      <c r="L45" s="197">
        <v>270.61</v>
      </c>
      <c r="M45" s="197">
        <v>0.9</v>
      </c>
      <c r="N45" s="197">
        <v>0.55000000000000004</v>
      </c>
      <c r="O45" s="197">
        <v>0</v>
      </c>
      <c r="P45" s="197">
        <v>1.01</v>
      </c>
      <c r="Q45" s="197">
        <v>0.1</v>
      </c>
      <c r="R45" s="197">
        <v>0.42</v>
      </c>
      <c r="S45" s="197">
        <v>0.26</v>
      </c>
      <c r="T45" s="197">
        <v>0</v>
      </c>
      <c r="U45" s="197">
        <v>2.04</v>
      </c>
      <c r="V45" s="197">
        <v>0.2</v>
      </c>
      <c r="W45" s="197">
        <v>0.44</v>
      </c>
      <c r="X45" s="197">
        <v>0.96</v>
      </c>
      <c r="Y45" s="197">
        <v>0</v>
      </c>
      <c r="Z45" s="197">
        <v>2.2400000000000002</v>
      </c>
      <c r="AA45" s="197">
        <v>0.59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51.09</v>
      </c>
      <c r="AH45" s="197">
        <v>0</v>
      </c>
      <c r="AI45" s="197">
        <v>12.53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266.45999999999998</v>
      </c>
      <c r="AP45" s="197">
        <v>0</v>
      </c>
      <c r="AQ45" s="197">
        <v>0</v>
      </c>
      <c r="AR45" s="197">
        <v>0</v>
      </c>
      <c r="AS45" s="197">
        <v>1.67</v>
      </c>
      <c r="AT45" s="197">
        <v>1.85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12.24</v>
      </c>
      <c r="E46" s="197">
        <v>0</v>
      </c>
      <c r="F46" s="197">
        <v>11.5</v>
      </c>
      <c r="G46" s="197">
        <v>6.83</v>
      </c>
      <c r="H46" s="197">
        <v>0</v>
      </c>
      <c r="I46" s="197">
        <v>13.62</v>
      </c>
      <c r="J46" s="197">
        <v>10.09</v>
      </c>
      <c r="K46" s="197">
        <v>0.15</v>
      </c>
      <c r="L46" s="197">
        <v>270.61</v>
      </c>
      <c r="M46" s="197">
        <v>0.9</v>
      </c>
      <c r="N46" s="197">
        <v>0.55000000000000004</v>
      </c>
      <c r="O46" s="197">
        <v>0</v>
      </c>
      <c r="P46" s="197">
        <v>1.01</v>
      </c>
      <c r="Q46" s="197">
        <v>0.1</v>
      </c>
      <c r="R46" s="197">
        <v>0.42</v>
      </c>
      <c r="S46" s="197">
        <v>0.26</v>
      </c>
      <c r="T46" s="197">
        <v>0</v>
      </c>
      <c r="U46" s="197">
        <v>2.04</v>
      </c>
      <c r="V46" s="197">
        <v>0.2</v>
      </c>
      <c r="W46" s="197">
        <v>0.44</v>
      </c>
      <c r="X46" s="197">
        <v>0.96</v>
      </c>
      <c r="Y46" s="197">
        <v>0</v>
      </c>
      <c r="Z46" s="197">
        <v>2.2400000000000002</v>
      </c>
      <c r="AA46" s="197">
        <v>0.59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51.09</v>
      </c>
      <c r="AH46" s="197">
        <v>0</v>
      </c>
      <c r="AI46" s="197">
        <v>12.53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266.45999999999998</v>
      </c>
      <c r="AP46" s="197">
        <v>0</v>
      </c>
      <c r="AQ46" s="197">
        <v>0</v>
      </c>
      <c r="AR46" s="197">
        <v>0</v>
      </c>
      <c r="AS46" s="197">
        <v>1.67</v>
      </c>
      <c r="AT46" s="197">
        <v>1.85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11.92</v>
      </c>
      <c r="E47" s="197">
        <v>0</v>
      </c>
      <c r="F47" s="197">
        <v>11.5</v>
      </c>
      <c r="G47" s="197">
        <v>6.83</v>
      </c>
      <c r="H47" s="197">
        <v>0</v>
      </c>
      <c r="I47" s="197">
        <v>13.62</v>
      </c>
      <c r="J47" s="197">
        <v>10.09</v>
      </c>
      <c r="K47" s="197">
        <v>0.52</v>
      </c>
      <c r="L47" s="197">
        <v>270.61</v>
      </c>
      <c r="M47" s="197">
        <v>0.9</v>
      </c>
      <c r="N47" s="197">
        <v>0.55000000000000004</v>
      </c>
      <c r="O47" s="197">
        <v>0</v>
      </c>
      <c r="P47" s="197">
        <v>1.01</v>
      </c>
      <c r="Q47" s="197">
        <v>0.1</v>
      </c>
      <c r="R47" s="197">
        <v>0.42</v>
      </c>
      <c r="S47" s="197">
        <v>0.26</v>
      </c>
      <c r="T47" s="197">
        <v>0</v>
      </c>
      <c r="U47" s="197">
        <v>2.04</v>
      </c>
      <c r="V47" s="197">
        <v>0.2</v>
      </c>
      <c r="W47" s="197">
        <v>0.44</v>
      </c>
      <c r="X47" s="197">
        <v>0.96</v>
      </c>
      <c r="Y47" s="197">
        <v>0</v>
      </c>
      <c r="Z47" s="197">
        <v>2.2400000000000002</v>
      </c>
      <c r="AA47" s="197">
        <v>0.59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51.09</v>
      </c>
      <c r="AH47" s="197">
        <v>0</v>
      </c>
      <c r="AI47" s="197">
        <v>12.53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266.45999999999998</v>
      </c>
      <c r="AP47" s="197">
        <v>0</v>
      </c>
      <c r="AQ47" s="197">
        <v>0</v>
      </c>
      <c r="AR47" s="197">
        <v>0</v>
      </c>
      <c r="AS47" s="197">
        <v>1.67</v>
      </c>
      <c r="AT47" s="197">
        <v>1.85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11.92</v>
      </c>
      <c r="E48" s="197">
        <v>0</v>
      </c>
      <c r="F48" s="197">
        <v>11.5</v>
      </c>
      <c r="G48" s="197">
        <v>6.83</v>
      </c>
      <c r="H48" s="197">
        <v>0</v>
      </c>
      <c r="I48" s="197">
        <v>13.62</v>
      </c>
      <c r="J48" s="197">
        <v>10.09</v>
      </c>
      <c r="K48" s="197">
        <v>0.15</v>
      </c>
      <c r="L48" s="197">
        <v>270.61</v>
      </c>
      <c r="M48" s="197">
        <v>0.9</v>
      </c>
      <c r="N48" s="197">
        <v>0.55000000000000004</v>
      </c>
      <c r="O48" s="197">
        <v>0</v>
      </c>
      <c r="P48" s="197">
        <v>1.01</v>
      </c>
      <c r="Q48" s="197">
        <v>0.1</v>
      </c>
      <c r="R48" s="197">
        <v>0.42</v>
      </c>
      <c r="S48" s="197">
        <v>0.26</v>
      </c>
      <c r="T48" s="197">
        <v>0</v>
      </c>
      <c r="U48" s="197">
        <v>2.04</v>
      </c>
      <c r="V48" s="197">
        <v>0.2</v>
      </c>
      <c r="W48" s="197">
        <v>0.44</v>
      </c>
      <c r="X48" s="197">
        <v>0.96</v>
      </c>
      <c r="Y48" s="197">
        <v>0</v>
      </c>
      <c r="Z48" s="197">
        <v>2.2400000000000002</v>
      </c>
      <c r="AA48" s="197">
        <v>0.59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51.09</v>
      </c>
      <c r="AH48" s="197">
        <v>0</v>
      </c>
      <c r="AI48" s="197">
        <v>12.53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266.45999999999998</v>
      </c>
      <c r="AP48" s="197">
        <v>0</v>
      </c>
      <c r="AQ48" s="197">
        <v>0</v>
      </c>
      <c r="AR48" s="197">
        <v>0</v>
      </c>
      <c r="AS48" s="197">
        <v>1.67</v>
      </c>
      <c r="AT48" s="197">
        <v>1.85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11.92</v>
      </c>
      <c r="E49" s="197">
        <v>0</v>
      </c>
      <c r="F49" s="197">
        <v>11.5</v>
      </c>
      <c r="G49" s="197">
        <v>6.83</v>
      </c>
      <c r="H49" s="197">
        <v>0</v>
      </c>
      <c r="I49" s="197">
        <v>13.62</v>
      </c>
      <c r="J49" s="197">
        <v>10.09</v>
      </c>
      <c r="K49" s="197">
        <v>0.15</v>
      </c>
      <c r="L49" s="197">
        <v>270.61</v>
      </c>
      <c r="M49" s="197">
        <v>0.9</v>
      </c>
      <c r="N49" s="197">
        <v>0.55000000000000004</v>
      </c>
      <c r="O49" s="197">
        <v>0</v>
      </c>
      <c r="P49" s="197">
        <v>1.01</v>
      </c>
      <c r="Q49" s="197">
        <v>0.23</v>
      </c>
      <c r="R49" s="197">
        <v>0.41</v>
      </c>
      <c r="S49" s="197">
        <v>5.2</v>
      </c>
      <c r="T49" s="197">
        <v>0</v>
      </c>
      <c r="U49" s="197">
        <v>2.04</v>
      </c>
      <c r="V49" s="197">
        <v>0.2</v>
      </c>
      <c r="W49" s="197">
        <v>0.44</v>
      </c>
      <c r="X49" s="197">
        <v>0.96</v>
      </c>
      <c r="Y49" s="197">
        <v>0</v>
      </c>
      <c r="Z49" s="197">
        <v>2.2400000000000002</v>
      </c>
      <c r="AA49" s="197">
        <v>0.59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51.09</v>
      </c>
      <c r="AH49" s="197">
        <v>0</v>
      </c>
      <c r="AI49" s="197">
        <v>12.53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266.45999999999998</v>
      </c>
      <c r="AP49" s="197">
        <v>0</v>
      </c>
      <c r="AQ49" s="197">
        <v>0</v>
      </c>
      <c r="AR49" s="197">
        <v>0</v>
      </c>
      <c r="AS49" s="197">
        <v>1.67</v>
      </c>
      <c r="AT49" s="197">
        <v>1.85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11.92</v>
      </c>
      <c r="E50" s="197">
        <v>0</v>
      </c>
      <c r="F50" s="197">
        <v>11.5</v>
      </c>
      <c r="G50" s="197">
        <v>6.83</v>
      </c>
      <c r="H50" s="197">
        <v>0</v>
      </c>
      <c r="I50" s="197">
        <v>13.62</v>
      </c>
      <c r="J50" s="197">
        <v>10.09</v>
      </c>
      <c r="K50" s="197">
        <v>0.15</v>
      </c>
      <c r="L50" s="197">
        <v>270.61</v>
      </c>
      <c r="M50" s="197">
        <v>0.9</v>
      </c>
      <c r="N50" s="197">
        <v>0.55000000000000004</v>
      </c>
      <c r="O50" s="197">
        <v>0</v>
      </c>
      <c r="P50" s="197">
        <v>1.01</v>
      </c>
      <c r="Q50" s="197">
        <v>0.16</v>
      </c>
      <c r="R50" s="197">
        <v>0.41</v>
      </c>
      <c r="S50" s="197">
        <v>5.2</v>
      </c>
      <c r="T50" s="197">
        <v>0</v>
      </c>
      <c r="U50" s="197">
        <v>2.04</v>
      </c>
      <c r="V50" s="197">
        <v>0.2</v>
      </c>
      <c r="W50" s="197">
        <v>0.44</v>
      </c>
      <c r="X50" s="197">
        <v>0.96</v>
      </c>
      <c r="Y50" s="197">
        <v>0</v>
      </c>
      <c r="Z50" s="197">
        <v>2.2400000000000002</v>
      </c>
      <c r="AA50" s="197">
        <v>0.59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51.09</v>
      </c>
      <c r="AH50" s="197">
        <v>0</v>
      </c>
      <c r="AI50" s="197">
        <v>12.53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266.45999999999998</v>
      </c>
      <c r="AP50" s="197">
        <v>0</v>
      </c>
      <c r="AQ50" s="197">
        <v>0</v>
      </c>
      <c r="AR50" s="197">
        <v>0</v>
      </c>
      <c r="AS50" s="197">
        <v>1.67</v>
      </c>
      <c r="AT50" s="197">
        <v>1.85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11.6</v>
      </c>
      <c r="E51" s="197">
        <v>0</v>
      </c>
      <c r="F51" s="197">
        <v>11.16</v>
      </c>
      <c r="G51" s="197">
        <v>6.83</v>
      </c>
      <c r="H51" s="197">
        <v>0</v>
      </c>
      <c r="I51" s="197">
        <v>13.62</v>
      </c>
      <c r="J51" s="197">
        <v>10.09</v>
      </c>
      <c r="K51" s="197">
        <v>4.68</v>
      </c>
      <c r="L51" s="197">
        <v>270.61</v>
      </c>
      <c r="M51" s="197">
        <v>0.9</v>
      </c>
      <c r="N51" s="197">
        <v>0.55000000000000004</v>
      </c>
      <c r="O51" s="197">
        <v>0</v>
      </c>
      <c r="P51" s="197">
        <v>1.01</v>
      </c>
      <c r="Q51" s="197">
        <v>0.16</v>
      </c>
      <c r="R51" s="197">
        <v>7.2</v>
      </c>
      <c r="S51" s="197">
        <v>5.2</v>
      </c>
      <c r="T51" s="197">
        <v>0</v>
      </c>
      <c r="U51" s="197">
        <v>2.04</v>
      </c>
      <c r="V51" s="197">
        <v>0.2</v>
      </c>
      <c r="W51" s="197">
        <v>0.44</v>
      </c>
      <c r="X51" s="197">
        <v>0.96</v>
      </c>
      <c r="Y51" s="197">
        <v>0</v>
      </c>
      <c r="Z51" s="197">
        <v>2.2400000000000002</v>
      </c>
      <c r="AA51" s="197">
        <v>0.59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51.09</v>
      </c>
      <c r="AH51" s="197">
        <v>0</v>
      </c>
      <c r="AI51" s="197">
        <v>12.53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1.67</v>
      </c>
      <c r="AT51" s="197">
        <v>1.85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11.6</v>
      </c>
      <c r="E52" s="197">
        <v>0</v>
      </c>
      <c r="F52" s="197">
        <v>11.16</v>
      </c>
      <c r="G52" s="197">
        <v>6.83</v>
      </c>
      <c r="H52" s="197">
        <v>0</v>
      </c>
      <c r="I52" s="197">
        <v>13.62</v>
      </c>
      <c r="J52" s="197">
        <v>10.09</v>
      </c>
      <c r="K52" s="197">
        <v>4.68</v>
      </c>
      <c r="L52" s="197">
        <v>270.61</v>
      </c>
      <c r="M52" s="197">
        <v>0.9</v>
      </c>
      <c r="N52" s="197">
        <v>0.55000000000000004</v>
      </c>
      <c r="O52" s="197">
        <v>0</v>
      </c>
      <c r="P52" s="197">
        <v>1.01</v>
      </c>
      <c r="Q52" s="197">
        <v>0.16</v>
      </c>
      <c r="R52" s="197">
        <v>7.2</v>
      </c>
      <c r="S52" s="197">
        <v>5.2</v>
      </c>
      <c r="T52" s="197">
        <v>0</v>
      </c>
      <c r="U52" s="197">
        <v>2.04</v>
      </c>
      <c r="V52" s="197">
        <v>0.2</v>
      </c>
      <c r="W52" s="197">
        <v>0.44</v>
      </c>
      <c r="X52" s="197">
        <v>0.96</v>
      </c>
      <c r="Y52" s="197">
        <v>0</v>
      </c>
      <c r="Z52" s="197">
        <v>2.2400000000000002</v>
      </c>
      <c r="AA52" s="197">
        <v>0.59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51.09</v>
      </c>
      <c r="AH52" s="197">
        <v>0</v>
      </c>
      <c r="AI52" s="197">
        <v>12.53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1.67</v>
      </c>
      <c r="AT52" s="197">
        <v>1.85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11.6</v>
      </c>
      <c r="E53" s="197">
        <v>0</v>
      </c>
      <c r="F53" s="197">
        <v>11.16</v>
      </c>
      <c r="G53" s="197">
        <v>6.83</v>
      </c>
      <c r="H53" s="197">
        <v>0</v>
      </c>
      <c r="I53" s="197">
        <v>13.62</v>
      </c>
      <c r="J53" s="197">
        <v>10.09</v>
      </c>
      <c r="K53" s="197">
        <v>4.68</v>
      </c>
      <c r="L53" s="197">
        <v>270.61</v>
      </c>
      <c r="M53" s="197">
        <v>0.9</v>
      </c>
      <c r="N53" s="197">
        <v>0.55000000000000004</v>
      </c>
      <c r="O53" s="197">
        <v>0</v>
      </c>
      <c r="P53" s="197">
        <v>1.01</v>
      </c>
      <c r="Q53" s="197">
        <v>0.16</v>
      </c>
      <c r="R53" s="197">
        <v>7.2</v>
      </c>
      <c r="S53" s="197">
        <v>5.2</v>
      </c>
      <c r="T53" s="197">
        <v>0</v>
      </c>
      <c r="U53" s="197">
        <v>2.04</v>
      </c>
      <c r="V53" s="197">
        <v>0.2</v>
      </c>
      <c r="W53" s="197">
        <v>0.44</v>
      </c>
      <c r="X53" s="197">
        <v>0.96</v>
      </c>
      <c r="Y53" s="197">
        <v>0</v>
      </c>
      <c r="Z53" s="197">
        <v>2.2400000000000002</v>
      </c>
      <c r="AA53" s="197">
        <v>0.59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51.09</v>
      </c>
      <c r="AH53" s="197">
        <v>0</v>
      </c>
      <c r="AI53" s="197">
        <v>12.53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1.67</v>
      </c>
      <c r="AT53" s="197">
        <v>1.85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11.6</v>
      </c>
      <c r="E54" s="197">
        <v>0</v>
      </c>
      <c r="F54" s="197">
        <v>11.16</v>
      </c>
      <c r="G54" s="197">
        <v>6.83</v>
      </c>
      <c r="H54" s="197">
        <v>0</v>
      </c>
      <c r="I54" s="197">
        <v>13.62</v>
      </c>
      <c r="J54" s="197">
        <v>10.09</v>
      </c>
      <c r="K54" s="197">
        <v>4.68</v>
      </c>
      <c r="L54" s="197">
        <v>270.61</v>
      </c>
      <c r="M54" s="197">
        <v>0.9</v>
      </c>
      <c r="N54" s="197">
        <v>0.55000000000000004</v>
      </c>
      <c r="O54" s="197">
        <v>0</v>
      </c>
      <c r="P54" s="197">
        <v>1.01</v>
      </c>
      <c r="Q54" s="197">
        <v>0.16</v>
      </c>
      <c r="R54" s="197">
        <v>7.2</v>
      </c>
      <c r="S54" s="197">
        <v>5.2</v>
      </c>
      <c r="T54" s="197">
        <v>0</v>
      </c>
      <c r="U54" s="197">
        <v>2.04</v>
      </c>
      <c r="V54" s="197">
        <v>0.2</v>
      </c>
      <c r="W54" s="197">
        <v>0.44</v>
      </c>
      <c r="X54" s="197">
        <v>0.96</v>
      </c>
      <c r="Y54" s="197">
        <v>0</v>
      </c>
      <c r="Z54" s="197">
        <v>2.2400000000000002</v>
      </c>
      <c r="AA54" s="197">
        <v>0.59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51.09</v>
      </c>
      <c r="AH54" s="197">
        <v>0</v>
      </c>
      <c r="AI54" s="197">
        <v>12.53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1.67</v>
      </c>
      <c r="AT54" s="197">
        <v>1.85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11.6</v>
      </c>
      <c r="E55" s="197">
        <v>0</v>
      </c>
      <c r="F55" s="197">
        <v>11</v>
      </c>
      <c r="G55" s="197">
        <v>6.83</v>
      </c>
      <c r="H55" s="197">
        <v>0</v>
      </c>
      <c r="I55" s="197">
        <v>13.62</v>
      </c>
      <c r="J55" s="197">
        <v>10.09</v>
      </c>
      <c r="K55" s="197">
        <v>4.68</v>
      </c>
      <c r="L55" s="197">
        <v>270.61</v>
      </c>
      <c r="M55" s="197">
        <v>0.9</v>
      </c>
      <c r="N55" s="197">
        <v>0.55000000000000004</v>
      </c>
      <c r="O55" s="197">
        <v>0</v>
      </c>
      <c r="P55" s="197">
        <v>1.01</v>
      </c>
      <c r="Q55" s="197">
        <v>0.16</v>
      </c>
      <c r="R55" s="197">
        <v>7.2</v>
      </c>
      <c r="S55" s="197">
        <v>5.2</v>
      </c>
      <c r="T55" s="197">
        <v>0</v>
      </c>
      <c r="U55" s="197">
        <v>2.04</v>
      </c>
      <c r="V55" s="197">
        <v>6.36</v>
      </c>
      <c r="W55" s="197">
        <v>9.0299999999999994</v>
      </c>
      <c r="X55" s="197">
        <v>15.65</v>
      </c>
      <c r="Y55" s="197">
        <v>0</v>
      </c>
      <c r="Z55" s="197">
        <v>31.9</v>
      </c>
      <c r="AA55" s="197">
        <v>10.66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51.09</v>
      </c>
      <c r="AH55" s="197">
        <v>0</v>
      </c>
      <c r="AI55" s="197">
        <v>12.53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1.67</v>
      </c>
      <c r="AT55" s="197">
        <v>1.85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11.6</v>
      </c>
      <c r="E56" s="197">
        <v>0</v>
      </c>
      <c r="F56" s="197">
        <v>11</v>
      </c>
      <c r="G56" s="197">
        <v>6.83</v>
      </c>
      <c r="H56" s="197">
        <v>0</v>
      </c>
      <c r="I56" s="197">
        <v>13.62</v>
      </c>
      <c r="J56" s="197">
        <v>10.09</v>
      </c>
      <c r="K56" s="197">
        <v>4.68</v>
      </c>
      <c r="L56" s="197">
        <v>270.61</v>
      </c>
      <c r="M56" s="197">
        <v>0.9</v>
      </c>
      <c r="N56" s="197">
        <v>0.55000000000000004</v>
      </c>
      <c r="O56" s="197">
        <v>0</v>
      </c>
      <c r="P56" s="197">
        <v>1.01</v>
      </c>
      <c r="Q56" s="197">
        <v>0.16</v>
      </c>
      <c r="R56" s="197">
        <v>7.2</v>
      </c>
      <c r="S56" s="197">
        <v>5.2</v>
      </c>
      <c r="T56" s="197">
        <v>0</v>
      </c>
      <c r="U56" s="197">
        <v>2.04</v>
      </c>
      <c r="V56" s="197">
        <v>6.36</v>
      </c>
      <c r="W56" s="197">
        <v>9.0299999999999994</v>
      </c>
      <c r="X56" s="197">
        <v>15.65</v>
      </c>
      <c r="Y56" s="197">
        <v>0</v>
      </c>
      <c r="Z56" s="197">
        <v>31.9</v>
      </c>
      <c r="AA56" s="197">
        <v>10.66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51.09</v>
      </c>
      <c r="AH56" s="197">
        <v>0</v>
      </c>
      <c r="AI56" s="197">
        <v>12.53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1.67</v>
      </c>
      <c r="AT56" s="197">
        <v>1.85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11.6</v>
      </c>
      <c r="E57" s="197">
        <v>0</v>
      </c>
      <c r="F57" s="197">
        <v>11</v>
      </c>
      <c r="G57" s="197">
        <v>6.83</v>
      </c>
      <c r="H57" s="197">
        <v>0</v>
      </c>
      <c r="I57" s="197">
        <v>13.62</v>
      </c>
      <c r="J57" s="197">
        <v>10.09</v>
      </c>
      <c r="K57" s="197">
        <v>4.68</v>
      </c>
      <c r="L57" s="197">
        <v>270.61</v>
      </c>
      <c r="M57" s="197">
        <v>0.9</v>
      </c>
      <c r="N57" s="197">
        <v>0.55000000000000004</v>
      </c>
      <c r="O57" s="197">
        <v>0</v>
      </c>
      <c r="P57" s="197">
        <v>1.01</v>
      </c>
      <c r="Q57" s="197">
        <v>0.16</v>
      </c>
      <c r="R57" s="197">
        <v>7.2</v>
      </c>
      <c r="S57" s="197">
        <v>5.2</v>
      </c>
      <c r="T57" s="197">
        <v>0</v>
      </c>
      <c r="U57" s="197">
        <v>2.04</v>
      </c>
      <c r="V57" s="197">
        <v>6.36</v>
      </c>
      <c r="W57" s="197">
        <v>9.0299999999999994</v>
      </c>
      <c r="X57" s="197">
        <v>15.65</v>
      </c>
      <c r="Y57" s="197">
        <v>0</v>
      </c>
      <c r="Z57" s="197">
        <v>31.9</v>
      </c>
      <c r="AA57" s="197">
        <v>15.78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51.09</v>
      </c>
      <c r="AH57" s="197">
        <v>0</v>
      </c>
      <c r="AI57" s="197">
        <v>12.53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1.67</v>
      </c>
      <c r="AT57" s="197">
        <v>1.85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11.6</v>
      </c>
      <c r="E58" s="197">
        <v>0</v>
      </c>
      <c r="F58" s="197">
        <v>11</v>
      </c>
      <c r="G58" s="197">
        <v>6.83</v>
      </c>
      <c r="H58" s="197">
        <v>0</v>
      </c>
      <c r="I58" s="197">
        <v>13.62</v>
      </c>
      <c r="J58" s="197">
        <v>10.09</v>
      </c>
      <c r="K58" s="197">
        <v>4.68</v>
      </c>
      <c r="L58" s="197">
        <v>270.61</v>
      </c>
      <c r="M58" s="197">
        <v>0.9</v>
      </c>
      <c r="N58" s="197">
        <v>0.55000000000000004</v>
      </c>
      <c r="O58" s="197">
        <v>0</v>
      </c>
      <c r="P58" s="197">
        <v>1.01</v>
      </c>
      <c r="Q58" s="197">
        <v>0.16</v>
      </c>
      <c r="R58" s="197">
        <v>7.2</v>
      </c>
      <c r="S58" s="197">
        <v>5.2</v>
      </c>
      <c r="T58" s="197">
        <v>0</v>
      </c>
      <c r="U58" s="197">
        <v>2.04</v>
      </c>
      <c r="V58" s="197">
        <v>6.36</v>
      </c>
      <c r="W58" s="197">
        <v>9.0299999999999994</v>
      </c>
      <c r="X58" s="197">
        <v>3.22</v>
      </c>
      <c r="Y58" s="197">
        <v>0</v>
      </c>
      <c r="Z58" s="197">
        <v>2.2400000000000002</v>
      </c>
      <c r="AA58" s="197">
        <v>15.78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51.09</v>
      </c>
      <c r="AH58" s="197">
        <v>0</v>
      </c>
      <c r="AI58" s="197">
        <v>12.53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1.67</v>
      </c>
      <c r="AT58" s="197">
        <v>1.85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11</v>
      </c>
      <c r="G59" s="197">
        <v>6.83</v>
      </c>
      <c r="H59" s="197">
        <v>0</v>
      </c>
      <c r="I59" s="197">
        <v>13.62</v>
      </c>
      <c r="J59" s="197">
        <v>10.09</v>
      </c>
      <c r="K59" s="197">
        <v>4.68</v>
      </c>
      <c r="L59" s="197">
        <v>270.61</v>
      </c>
      <c r="M59" s="197">
        <v>0.9</v>
      </c>
      <c r="N59" s="197">
        <v>0.55000000000000004</v>
      </c>
      <c r="O59" s="197">
        <v>0</v>
      </c>
      <c r="P59" s="197">
        <v>1.01</v>
      </c>
      <c r="Q59" s="197">
        <v>0.16</v>
      </c>
      <c r="R59" s="197">
        <v>7.2</v>
      </c>
      <c r="S59" s="197">
        <v>5.19</v>
      </c>
      <c r="T59" s="197">
        <v>0</v>
      </c>
      <c r="U59" s="197">
        <v>2.04</v>
      </c>
      <c r="V59" s="197">
        <v>6.36</v>
      </c>
      <c r="W59" s="197">
        <v>0.44</v>
      </c>
      <c r="X59" s="197">
        <v>0.96</v>
      </c>
      <c r="Y59" s="197">
        <v>0</v>
      </c>
      <c r="Z59" s="197">
        <v>2.2400000000000002</v>
      </c>
      <c r="AA59" s="197">
        <v>0.75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51.09</v>
      </c>
      <c r="AH59" s="197">
        <v>0</v>
      </c>
      <c r="AI59" s="197">
        <v>12.53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1.67</v>
      </c>
      <c r="AT59" s="197">
        <v>1.85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11</v>
      </c>
      <c r="G60" s="197">
        <v>6.83</v>
      </c>
      <c r="H60" s="197">
        <v>0</v>
      </c>
      <c r="I60" s="197">
        <v>13.62</v>
      </c>
      <c r="J60" s="197">
        <v>10.09</v>
      </c>
      <c r="K60" s="197">
        <v>4.68</v>
      </c>
      <c r="L60" s="197">
        <v>270.61</v>
      </c>
      <c r="M60" s="197">
        <v>0.9</v>
      </c>
      <c r="N60" s="197">
        <v>0.55000000000000004</v>
      </c>
      <c r="O60" s="197">
        <v>0</v>
      </c>
      <c r="P60" s="197">
        <v>1.01</v>
      </c>
      <c r="Q60" s="197">
        <v>0.16</v>
      </c>
      <c r="R60" s="197">
        <v>7.2</v>
      </c>
      <c r="S60" s="197">
        <v>5.19</v>
      </c>
      <c r="T60" s="197">
        <v>0</v>
      </c>
      <c r="U60" s="197">
        <v>2.04</v>
      </c>
      <c r="V60" s="197">
        <v>0.2</v>
      </c>
      <c r="W60" s="197">
        <v>0.44</v>
      </c>
      <c r="X60" s="197">
        <v>0.96</v>
      </c>
      <c r="Y60" s="197">
        <v>0</v>
      </c>
      <c r="Z60" s="197">
        <v>2.2400000000000002</v>
      </c>
      <c r="AA60" s="197">
        <v>0.75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51.09</v>
      </c>
      <c r="AH60" s="197">
        <v>0</v>
      </c>
      <c r="AI60" s="197">
        <v>12.53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1.67</v>
      </c>
      <c r="AT60" s="197">
        <v>1.85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11</v>
      </c>
      <c r="G61" s="197">
        <v>6.83</v>
      </c>
      <c r="H61" s="197">
        <v>0</v>
      </c>
      <c r="I61" s="197">
        <v>13.62</v>
      </c>
      <c r="J61" s="197">
        <v>10.09</v>
      </c>
      <c r="K61" s="197">
        <v>0.15</v>
      </c>
      <c r="L61" s="197">
        <v>270.61</v>
      </c>
      <c r="M61" s="197">
        <v>0.9</v>
      </c>
      <c r="N61" s="197">
        <v>0.55000000000000004</v>
      </c>
      <c r="O61" s="197">
        <v>0</v>
      </c>
      <c r="P61" s="197">
        <v>1.01</v>
      </c>
      <c r="Q61" s="197">
        <v>0.16</v>
      </c>
      <c r="R61" s="197">
        <v>0.41</v>
      </c>
      <c r="S61" s="197">
        <v>5.19</v>
      </c>
      <c r="T61" s="197">
        <v>0</v>
      </c>
      <c r="U61" s="197">
        <v>2.04</v>
      </c>
      <c r="V61" s="197">
        <v>0.2</v>
      </c>
      <c r="W61" s="197">
        <v>0.44</v>
      </c>
      <c r="X61" s="197">
        <v>0.96</v>
      </c>
      <c r="Y61" s="197">
        <v>0</v>
      </c>
      <c r="Z61" s="197">
        <v>2.2400000000000002</v>
      </c>
      <c r="AA61" s="197">
        <v>0.75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51.09</v>
      </c>
      <c r="AH61" s="197">
        <v>0</v>
      </c>
      <c r="AI61" s="197">
        <v>12.53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1.67</v>
      </c>
      <c r="AT61" s="197">
        <v>1.85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11</v>
      </c>
      <c r="G62" s="197">
        <v>6.83</v>
      </c>
      <c r="H62" s="197">
        <v>0</v>
      </c>
      <c r="I62" s="197">
        <v>13.62</v>
      </c>
      <c r="J62" s="197">
        <v>10.09</v>
      </c>
      <c r="K62" s="197">
        <v>0.15</v>
      </c>
      <c r="L62" s="197">
        <v>270.61</v>
      </c>
      <c r="M62" s="197">
        <v>0.9</v>
      </c>
      <c r="N62" s="197">
        <v>0.55000000000000004</v>
      </c>
      <c r="O62" s="197">
        <v>0</v>
      </c>
      <c r="P62" s="197">
        <v>1.01</v>
      </c>
      <c r="Q62" s="197">
        <v>0.16</v>
      </c>
      <c r="R62" s="197">
        <v>0.41</v>
      </c>
      <c r="S62" s="197">
        <v>5.19</v>
      </c>
      <c r="T62" s="197">
        <v>0</v>
      </c>
      <c r="U62" s="197">
        <v>2.04</v>
      </c>
      <c r="V62" s="197">
        <v>0.2</v>
      </c>
      <c r="W62" s="197">
        <v>0.44</v>
      </c>
      <c r="X62" s="197">
        <v>0.96</v>
      </c>
      <c r="Y62" s="197">
        <v>0</v>
      </c>
      <c r="Z62" s="197">
        <v>2.2400000000000002</v>
      </c>
      <c r="AA62" s="197">
        <v>0.75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51.09</v>
      </c>
      <c r="AH62" s="197">
        <v>0</v>
      </c>
      <c r="AI62" s="197">
        <v>12.53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1.67</v>
      </c>
      <c r="AT62" s="197">
        <v>1.85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11</v>
      </c>
      <c r="G63" s="197">
        <v>6.83</v>
      </c>
      <c r="H63" s="197">
        <v>0</v>
      </c>
      <c r="I63" s="197">
        <v>13.62</v>
      </c>
      <c r="J63" s="197">
        <v>10.09</v>
      </c>
      <c r="K63" s="197">
        <v>0.28000000000000003</v>
      </c>
      <c r="L63" s="197">
        <v>270.61</v>
      </c>
      <c r="M63" s="197">
        <v>0.9</v>
      </c>
      <c r="N63" s="197">
        <v>0.55000000000000004</v>
      </c>
      <c r="O63" s="197">
        <v>0</v>
      </c>
      <c r="P63" s="197">
        <v>1.01</v>
      </c>
      <c r="Q63" s="197">
        <v>0.16</v>
      </c>
      <c r="R63" s="197">
        <v>0.41</v>
      </c>
      <c r="S63" s="197">
        <v>5.19</v>
      </c>
      <c r="T63" s="197">
        <v>0</v>
      </c>
      <c r="U63" s="197">
        <v>2.04</v>
      </c>
      <c r="V63" s="197">
        <v>0.31</v>
      </c>
      <c r="W63" s="197">
        <v>0.44</v>
      </c>
      <c r="X63" s="197">
        <v>0.96</v>
      </c>
      <c r="Y63" s="197">
        <v>0</v>
      </c>
      <c r="Z63" s="197">
        <v>2.25</v>
      </c>
      <c r="AA63" s="197">
        <v>0.75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51.09</v>
      </c>
      <c r="AH63" s="197">
        <v>0</v>
      </c>
      <c r="AI63" s="197">
        <v>12.53</v>
      </c>
      <c r="AJ63" s="197">
        <v>0</v>
      </c>
      <c r="AK63" s="197">
        <v>10.89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1.67</v>
      </c>
      <c r="AT63" s="197">
        <v>1.85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11</v>
      </c>
      <c r="G64" s="197">
        <v>6.83</v>
      </c>
      <c r="H64" s="197">
        <v>0</v>
      </c>
      <c r="I64" s="197">
        <v>13.62</v>
      </c>
      <c r="J64" s="197">
        <v>10.09</v>
      </c>
      <c r="K64" s="197">
        <v>0.15</v>
      </c>
      <c r="L64" s="197">
        <v>270.61</v>
      </c>
      <c r="M64" s="197">
        <v>0.9</v>
      </c>
      <c r="N64" s="197">
        <v>0.55000000000000004</v>
      </c>
      <c r="O64" s="197">
        <v>0</v>
      </c>
      <c r="P64" s="197">
        <v>1.01</v>
      </c>
      <c r="Q64" s="197">
        <v>0.16</v>
      </c>
      <c r="R64" s="197">
        <v>0.41</v>
      </c>
      <c r="S64" s="197">
        <v>5.19</v>
      </c>
      <c r="T64" s="197">
        <v>0</v>
      </c>
      <c r="U64" s="197">
        <v>2.04</v>
      </c>
      <c r="V64" s="197">
        <v>0.2</v>
      </c>
      <c r="W64" s="197">
        <v>0.44</v>
      </c>
      <c r="X64" s="197">
        <v>0.96</v>
      </c>
      <c r="Y64" s="197">
        <v>0</v>
      </c>
      <c r="Z64" s="197">
        <v>2.25</v>
      </c>
      <c r="AA64" s="197">
        <v>0.75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51.09</v>
      </c>
      <c r="AH64" s="197">
        <v>0</v>
      </c>
      <c r="AI64" s="197">
        <v>12.53</v>
      </c>
      <c r="AJ64" s="197">
        <v>0</v>
      </c>
      <c r="AK64" s="197">
        <v>10.89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1.67</v>
      </c>
      <c r="AT64" s="197">
        <v>1.85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11</v>
      </c>
      <c r="G65" s="197">
        <v>6.83</v>
      </c>
      <c r="H65" s="197">
        <v>0</v>
      </c>
      <c r="I65" s="197">
        <v>13.62</v>
      </c>
      <c r="J65" s="197">
        <v>10.09</v>
      </c>
      <c r="K65" s="197">
        <v>0.15</v>
      </c>
      <c r="L65" s="197">
        <v>210.58</v>
      </c>
      <c r="M65" s="197">
        <v>0.9</v>
      </c>
      <c r="N65" s="197">
        <v>0.55000000000000004</v>
      </c>
      <c r="O65" s="197">
        <v>0</v>
      </c>
      <c r="P65" s="197">
        <v>1.01</v>
      </c>
      <c r="Q65" s="197">
        <v>0.16</v>
      </c>
      <c r="R65" s="197">
        <v>0.41</v>
      </c>
      <c r="S65" s="197">
        <v>5.19</v>
      </c>
      <c r="T65" s="197">
        <v>0</v>
      </c>
      <c r="U65" s="197">
        <v>2.04</v>
      </c>
      <c r="V65" s="197">
        <v>0.2</v>
      </c>
      <c r="W65" s="197">
        <v>0.44</v>
      </c>
      <c r="X65" s="197">
        <v>0.96</v>
      </c>
      <c r="Y65" s="197">
        <v>0</v>
      </c>
      <c r="Z65" s="197">
        <v>2.25</v>
      </c>
      <c r="AA65" s="197">
        <v>0.75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51.09</v>
      </c>
      <c r="AH65" s="197">
        <v>0</v>
      </c>
      <c r="AI65" s="197">
        <v>12.53</v>
      </c>
      <c r="AJ65" s="197">
        <v>0</v>
      </c>
      <c r="AK65" s="197">
        <v>10.89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1.67</v>
      </c>
      <c r="AT65" s="197">
        <v>1.85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11</v>
      </c>
      <c r="G66" s="197">
        <v>6.83</v>
      </c>
      <c r="H66" s="197">
        <v>0</v>
      </c>
      <c r="I66" s="197">
        <v>13.62</v>
      </c>
      <c r="J66" s="197">
        <v>10.09</v>
      </c>
      <c r="K66" s="197">
        <v>0</v>
      </c>
      <c r="L66" s="197">
        <v>133.12</v>
      </c>
      <c r="M66" s="197">
        <v>0.9</v>
      </c>
      <c r="N66" s="197">
        <v>0.55000000000000004</v>
      </c>
      <c r="O66" s="197">
        <v>0</v>
      </c>
      <c r="P66" s="197">
        <v>1.01</v>
      </c>
      <c r="Q66" s="197">
        <v>0.16</v>
      </c>
      <c r="R66" s="197">
        <v>0.41</v>
      </c>
      <c r="S66" s="197">
        <v>5.19</v>
      </c>
      <c r="T66" s="197">
        <v>0</v>
      </c>
      <c r="U66" s="197">
        <v>2.04</v>
      </c>
      <c r="V66" s="197">
        <v>0.2</v>
      </c>
      <c r="W66" s="197">
        <v>0.44</v>
      </c>
      <c r="X66" s="197">
        <v>0.96</v>
      </c>
      <c r="Y66" s="197">
        <v>0</v>
      </c>
      <c r="Z66" s="197">
        <v>2.25</v>
      </c>
      <c r="AA66" s="197">
        <v>0.75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51.09</v>
      </c>
      <c r="AH66" s="197">
        <v>0</v>
      </c>
      <c r="AI66" s="197">
        <v>12.53</v>
      </c>
      <c r="AJ66" s="197">
        <v>0</v>
      </c>
      <c r="AK66" s="197">
        <v>10.89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1.67</v>
      </c>
      <c r="AT66" s="197">
        <v>1.85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11.16</v>
      </c>
      <c r="G67" s="197">
        <v>6.83</v>
      </c>
      <c r="H67" s="197">
        <v>0</v>
      </c>
      <c r="I67" s="197">
        <v>13.62</v>
      </c>
      <c r="J67" s="197">
        <v>10.09</v>
      </c>
      <c r="K67" s="197">
        <v>0.15</v>
      </c>
      <c r="L67" s="197">
        <v>94.39</v>
      </c>
      <c r="M67" s="197">
        <v>0.9</v>
      </c>
      <c r="N67" s="197">
        <v>0.55000000000000004</v>
      </c>
      <c r="O67" s="197">
        <v>0</v>
      </c>
      <c r="P67" s="197">
        <v>1.01</v>
      </c>
      <c r="Q67" s="197">
        <v>0.16</v>
      </c>
      <c r="R67" s="197">
        <v>0.41</v>
      </c>
      <c r="S67" s="197">
        <v>5.19</v>
      </c>
      <c r="T67" s="197">
        <v>0</v>
      </c>
      <c r="U67" s="197">
        <v>2.04</v>
      </c>
      <c r="V67" s="197">
        <v>0.2</v>
      </c>
      <c r="W67" s="197">
        <v>0.44</v>
      </c>
      <c r="X67" s="197">
        <v>0.96</v>
      </c>
      <c r="Y67" s="197">
        <v>0</v>
      </c>
      <c r="Z67" s="197">
        <v>2.25</v>
      </c>
      <c r="AA67" s="197">
        <v>0.75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51.09</v>
      </c>
      <c r="AH67" s="197">
        <v>0</v>
      </c>
      <c r="AI67" s="197">
        <v>12.53</v>
      </c>
      <c r="AJ67" s="197">
        <v>0</v>
      </c>
      <c r="AK67" s="197">
        <v>10.89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1.67</v>
      </c>
      <c r="AT67" s="197">
        <v>1.85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11</v>
      </c>
      <c r="G68" s="197">
        <v>6.83</v>
      </c>
      <c r="H68" s="197">
        <v>0</v>
      </c>
      <c r="I68" s="197">
        <v>13.62</v>
      </c>
      <c r="J68" s="197">
        <v>10.09</v>
      </c>
      <c r="K68" s="197">
        <v>0.15</v>
      </c>
      <c r="L68" s="197">
        <v>18.399999999999999</v>
      </c>
      <c r="M68" s="197">
        <v>0.9</v>
      </c>
      <c r="N68" s="197">
        <v>0.55000000000000004</v>
      </c>
      <c r="O68" s="197">
        <v>0</v>
      </c>
      <c r="P68" s="197">
        <v>1.01</v>
      </c>
      <c r="Q68" s="197">
        <v>0.16</v>
      </c>
      <c r="R68" s="197">
        <v>0.41</v>
      </c>
      <c r="S68" s="197">
        <v>5.19</v>
      </c>
      <c r="T68" s="197">
        <v>0</v>
      </c>
      <c r="U68" s="197">
        <v>2.04</v>
      </c>
      <c r="V68" s="197">
        <v>0.2</v>
      </c>
      <c r="W68" s="197">
        <v>0.44</v>
      </c>
      <c r="X68" s="197">
        <v>0.96</v>
      </c>
      <c r="Y68" s="197">
        <v>0</v>
      </c>
      <c r="Z68" s="197">
        <v>2.25</v>
      </c>
      <c r="AA68" s="197">
        <v>0.75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51.09</v>
      </c>
      <c r="AH68" s="197">
        <v>0</v>
      </c>
      <c r="AI68" s="197">
        <v>12.53</v>
      </c>
      <c r="AJ68" s="197">
        <v>0</v>
      </c>
      <c r="AK68" s="197">
        <v>10.89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1.67</v>
      </c>
      <c r="AT68" s="197">
        <v>1.85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11</v>
      </c>
      <c r="G69" s="197">
        <v>6.83</v>
      </c>
      <c r="H69" s="197">
        <v>0</v>
      </c>
      <c r="I69" s="197">
        <v>13.62</v>
      </c>
      <c r="J69" s="197">
        <v>10.09</v>
      </c>
      <c r="K69" s="197">
        <v>0.15</v>
      </c>
      <c r="L69" s="197">
        <v>18.399999999999999</v>
      </c>
      <c r="M69" s="197">
        <v>0.9</v>
      </c>
      <c r="N69" s="197">
        <v>0.55000000000000004</v>
      </c>
      <c r="O69" s="197">
        <v>0</v>
      </c>
      <c r="P69" s="197">
        <v>1.01</v>
      </c>
      <c r="Q69" s="197">
        <v>0.16</v>
      </c>
      <c r="R69" s="197">
        <v>0.41</v>
      </c>
      <c r="S69" s="197">
        <v>5.19</v>
      </c>
      <c r="T69" s="197">
        <v>0</v>
      </c>
      <c r="U69" s="197">
        <v>2.04</v>
      </c>
      <c r="V69" s="197">
        <v>0.2</v>
      </c>
      <c r="W69" s="197">
        <v>0.44</v>
      </c>
      <c r="X69" s="197">
        <v>0.96</v>
      </c>
      <c r="Y69" s="197">
        <v>0</v>
      </c>
      <c r="Z69" s="197">
        <v>2.25</v>
      </c>
      <c r="AA69" s="197">
        <v>0.75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51.09</v>
      </c>
      <c r="AH69" s="197">
        <v>0</v>
      </c>
      <c r="AI69" s="197">
        <v>12.53</v>
      </c>
      <c r="AJ69" s="197">
        <v>0</v>
      </c>
      <c r="AK69" s="197">
        <v>10.89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1.67</v>
      </c>
      <c r="AT69" s="197">
        <v>1.85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11</v>
      </c>
      <c r="G70" s="197">
        <v>6.83</v>
      </c>
      <c r="H70" s="197">
        <v>0</v>
      </c>
      <c r="I70" s="197">
        <v>13.62</v>
      </c>
      <c r="J70" s="197">
        <v>10.09</v>
      </c>
      <c r="K70" s="197">
        <v>0.15</v>
      </c>
      <c r="L70" s="197">
        <v>18.399999999999999</v>
      </c>
      <c r="M70" s="197">
        <v>0.9</v>
      </c>
      <c r="N70" s="197">
        <v>0.55000000000000004</v>
      </c>
      <c r="O70" s="197">
        <v>0</v>
      </c>
      <c r="P70" s="197">
        <v>1.01</v>
      </c>
      <c r="Q70" s="197">
        <v>0.1</v>
      </c>
      <c r="R70" s="197">
        <v>0.41</v>
      </c>
      <c r="S70" s="197">
        <v>0.26</v>
      </c>
      <c r="T70" s="197">
        <v>0</v>
      </c>
      <c r="U70" s="197">
        <v>2.04</v>
      </c>
      <c r="V70" s="197">
        <v>0.2</v>
      </c>
      <c r="W70" s="197">
        <v>0.44</v>
      </c>
      <c r="X70" s="197">
        <v>0.96</v>
      </c>
      <c r="Y70" s="197">
        <v>0</v>
      </c>
      <c r="Z70" s="197">
        <v>2.25</v>
      </c>
      <c r="AA70" s="197">
        <v>0.75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51.09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1.67</v>
      </c>
      <c r="AT70" s="197">
        <v>1.85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11.16</v>
      </c>
      <c r="G71" s="197">
        <v>6.83</v>
      </c>
      <c r="H71" s="197">
        <v>0</v>
      </c>
      <c r="I71" s="197">
        <v>13.62</v>
      </c>
      <c r="J71" s="197">
        <v>10.09</v>
      </c>
      <c r="K71" s="197">
        <v>0.15</v>
      </c>
      <c r="L71" s="197">
        <v>18.399999999999999</v>
      </c>
      <c r="M71" s="197">
        <v>0.9</v>
      </c>
      <c r="N71" s="197">
        <v>0.55000000000000004</v>
      </c>
      <c r="O71" s="197">
        <v>0</v>
      </c>
      <c r="P71" s="197">
        <v>1.01</v>
      </c>
      <c r="Q71" s="197">
        <v>0.1</v>
      </c>
      <c r="R71" s="197">
        <v>0.41</v>
      </c>
      <c r="S71" s="197">
        <v>0.26</v>
      </c>
      <c r="T71" s="197">
        <v>0</v>
      </c>
      <c r="U71" s="197">
        <v>2.04</v>
      </c>
      <c r="V71" s="197">
        <v>0.2</v>
      </c>
      <c r="W71" s="197">
        <v>0.44</v>
      </c>
      <c r="X71" s="197">
        <v>0.96</v>
      </c>
      <c r="Y71" s="197">
        <v>0</v>
      </c>
      <c r="Z71" s="197">
        <v>2.25</v>
      </c>
      <c r="AA71" s="197">
        <v>0.75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51.09</v>
      </c>
      <c r="AH71" s="197">
        <v>0</v>
      </c>
      <c r="AI71" s="197">
        <v>12.53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1.67</v>
      </c>
      <c r="AT71" s="197">
        <v>1.85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11.16</v>
      </c>
      <c r="G72" s="197">
        <v>6.83</v>
      </c>
      <c r="H72" s="197">
        <v>0</v>
      </c>
      <c r="I72" s="197">
        <v>13.62</v>
      </c>
      <c r="J72" s="197">
        <v>10.09</v>
      </c>
      <c r="K72" s="197">
        <v>0.15</v>
      </c>
      <c r="L72" s="197">
        <v>18.399999999999999</v>
      </c>
      <c r="M72" s="197">
        <v>0.9</v>
      </c>
      <c r="N72" s="197">
        <v>0.55000000000000004</v>
      </c>
      <c r="O72" s="197">
        <v>0</v>
      </c>
      <c r="P72" s="197">
        <v>1.01</v>
      </c>
      <c r="Q72" s="197">
        <v>0.1</v>
      </c>
      <c r="R72" s="197">
        <v>0.41</v>
      </c>
      <c r="S72" s="197">
        <v>0.26</v>
      </c>
      <c r="T72" s="197">
        <v>0</v>
      </c>
      <c r="U72" s="197">
        <v>2.04</v>
      </c>
      <c r="V72" s="197">
        <v>0.2</v>
      </c>
      <c r="W72" s="197">
        <v>0.44</v>
      </c>
      <c r="X72" s="197">
        <v>0.96</v>
      </c>
      <c r="Y72" s="197">
        <v>0</v>
      </c>
      <c r="Z72" s="197">
        <v>2.25</v>
      </c>
      <c r="AA72" s="197">
        <v>0.75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51.09</v>
      </c>
      <c r="AH72" s="197">
        <v>0</v>
      </c>
      <c r="AI72" s="197">
        <v>12.53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1.67</v>
      </c>
      <c r="AT72" s="197">
        <v>1.85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11.16</v>
      </c>
      <c r="G73" s="197">
        <v>6.83</v>
      </c>
      <c r="H73" s="197">
        <v>0</v>
      </c>
      <c r="I73" s="197">
        <v>13.62</v>
      </c>
      <c r="J73" s="197">
        <v>10.09</v>
      </c>
      <c r="K73" s="197">
        <v>0.15</v>
      </c>
      <c r="L73" s="197">
        <v>18.399999999999999</v>
      </c>
      <c r="M73" s="197">
        <v>0.9</v>
      </c>
      <c r="N73" s="197">
        <v>0.55000000000000004</v>
      </c>
      <c r="O73" s="197">
        <v>0</v>
      </c>
      <c r="P73" s="197">
        <v>1.01</v>
      </c>
      <c r="Q73" s="197">
        <v>0.1</v>
      </c>
      <c r="R73" s="197">
        <v>0.41</v>
      </c>
      <c r="S73" s="197">
        <v>0.26</v>
      </c>
      <c r="T73" s="197">
        <v>0</v>
      </c>
      <c r="U73" s="197">
        <v>2.04</v>
      </c>
      <c r="V73" s="197">
        <v>0.2</v>
      </c>
      <c r="W73" s="197">
        <v>0.44</v>
      </c>
      <c r="X73" s="197">
        <v>0.96</v>
      </c>
      <c r="Y73" s="197">
        <v>0</v>
      </c>
      <c r="Z73" s="197">
        <v>2.25</v>
      </c>
      <c r="AA73" s="197">
        <v>0.75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51.09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1.67</v>
      </c>
      <c r="AT73" s="197">
        <v>1.85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11.16</v>
      </c>
      <c r="G74" s="197">
        <v>6.83</v>
      </c>
      <c r="H74" s="197">
        <v>0</v>
      </c>
      <c r="I74" s="197">
        <v>13.62</v>
      </c>
      <c r="J74" s="197">
        <v>10.09</v>
      </c>
      <c r="K74" s="197">
        <v>0.15</v>
      </c>
      <c r="L74" s="197">
        <v>18.399999999999999</v>
      </c>
      <c r="M74" s="197">
        <v>0.9</v>
      </c>
      <c r="N74" s="197">
        <v>0.55000000000000004</v>
      </c>
      <c r="O74" s="197">
        <v>0</v>
      </c>
      <c r="P74" s="197">
        <v>1.01</v>
      </c>
      <c r="Q74" s="197">
        <v>0.1</v>
      </c>
      <c r="R74" s="197">
        <v>0.41</v>
      </c>
      <c r="S74" s="197">
        <v>0.26</v>
      </c>
      <c r="T74" s="197">
        <v>0</v>
      </c>
      <c r="U74" s="197">
        <v>2.04</v>
      </c>
      <c r="V74" s="197">
        <v>0.2</v>
      </c>
      <c r="W74" s="197">
        <v>0.44</v>
      </c>
      <c r="X74" s="197">
        <v>0.96</v>
      </c>
      <c r="Y74" s="197">
        <v>0</v>
      </c>
      <c r="Z74" s="197">
        <v>2.25</v>
      </c>
      <c r="AA74" s="197">
        <v>0.75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51.09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1.67</v>
      </c>
      <c r="AT74" s="197">
        <v>1.85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11.6</v>
      </c>
      <c r="E75" s="197">
        <v>0</v>
      </c>
      <c r="F75" s="197">
        <v>11.33</v>
      </c>
      <c r="G75" s="197">
        <v>6.83</v>
      </c>
      <c r="H75" s="197">
        <v>0</v>
      </c>
      <c r="I75" s="197">
        <v>13.62</v>
      </c>
      <c r="J75" s="197">
        <v>10.09</v>
      </c>
      <c r="K75" s="197">
        <v>0.15</v>
      </c>
      <c r="L75" s="197">
        <v>18.399999999999999</v>
      </c>
      <c r="M75" s="197">
        <v>0.9</v>
      </c>
      <c r="N75" s="197">
        <v>0.55000000000000004</v>
      </c>
      <c r="O75" s="197">
        <v>0</v>
      </c>
      <c r="P75" s="197">
        <v>1.01</v>
      </c>
      <c r="Q75" s="197">
        <v>0.1</v>
      </c>
      <c r="R75" s="197">
        <v>0.41</v>
      </c>
      <c r="S75" s="197">
        <v>0.26</v>
      </c>
      <c r="T75" s="197">
        <v>0</v>
      </c>
      <c r="U75" s="197">
        <v>2.04</v>
      </c>
      <c r="V75" s="197">
        <v>0.2</v>
      </c>
      <c r="W75" s="197">
        <v>0.44</v>
      </c>
      <c r="X75" s="197">
        <v>0.96</v>
      </c>
      <c r="Y75" s="197">
        <v>0</v>
      </c>
      <c r="Z75" s="197">
        <v>2.25</v>
      </c>
      <c r="AA75" s="197">
        <v>0.75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51.09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1.67</v>
      </c>
      <c r="AT75" s="197">
        <v>1.85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11.6</v>
      </c>
      <c r="E76" s="197">
        <v>0</v>
      </c>
      <c r="F76" s="197">
        <v>11.33</v>
      </c>
      <c r="G76" s="197">
        <v>6.83</v>
      </c>
      <c r="H76" s="197">
        <v>0</v>
      </c>
      <c r="I76" s="197">
        <v>13.62</v>
      </c>
      <c r="J76" s="197">
        <v>10.09</v>
      </c>
      <c r="K76" s="197">
        <v>0.15</v>
      </c>
      <c r="L76" s="197">
        <v>18.399999999999999</v>
      </c>
      <c r="M76" s="197">
        <v>0.9</v>
      </c>
      <c r="N76" s="197">
        <v>0.55000000000000004</v>
      </c>
      <c r="O76" s="197">
        <v>0</v>
      </c>
      <c r="P76" s="197">
        <v>1.01</v>
      </c>
      <c r="Q76" s="197">
        <v>0.1</v>
      </c>
      <c r="R76" s="197">
        <v>0.41</v>
      </c>
      <c r="S76" s="197">
        <v>0.26</v>
      </c>
      <c r="T76" s="197">
        <v>0</v>
      </c>
      <c r="U76" s="197">
        <v>2.04</v>
      </c>
      <c r="V76" s="197">
        <v>0.2</v>
      </c>
      <c r="W76" s="197">
        <v>0.44</v>
      </c>
      <c r="X76" s="197">
        <v>0.96</v>
      </c>
      <c r="Y76" s="197">
        <v>0</v>
      </c>
      <c r="Z76" s="197">
        <v>2.25</v>
      </c>
      <c r="AA76" s="197">
        <v>0.75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51.09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1.67</v>
      </c>
      <c r="AT76" s="197">
        <v>1.85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11.6</v>
      </c>
      <c r="E77" s="197">
        <v>0</v>
      </c>
      <c r="F77" s="197">
        <v>11.33</v>
      </c>
      <c r="G77" s="197">
        <v>6.83</v>
      </c>
      <c r="H77" s="197">
        <v>0</v>
      </c>
      <c r="I77" s="197">
        <v>13.62</v>
      </c>
      <c r="J77" s="197">
        <v>10.09</v>
      </c>
      <c r="K77" s="197">
        <v>0.15</v>
      </c>
      <c r="L77" s="197">
        <v>18.399999999999999</v>
      </c>
      <c r="M77" s="197">
        <v>0.9</v>
      </c>
      <c r="N77" s="197">
        <v>0.55000000000000004</v>
      </c>
      <c r="O77" s="197">
        <v>0</v>
      </c>
      <c r="P77" s="197">
        <v>1.01</v>
      </c>
      <c r="Q77" s="197">
        <v>0.1</v>
      </c>
      <c r="R77" s="197">
        <v>0.41</v>
      </c>
      <c r="S77" s="197">
        <v>0.26</v>
      </c>
      <c r="T77" s="197">
        <v>0</v>
      </c>
      <c r="U77" s="197">
        <v>2.04</v>
      </c>
      <c r="V77" s="197">
        <v>0.2</v>
      </c>
      <c r="W77" s="197">
        <v>0.44</v>
      </c>
      <c r="X77" s="197">
        <v>0.96</v>
      </c>
      <c r="Y77" s="197">
        <v>0</v>
      </c>
      <c r="Z77" s="197">
        <v>2.25</v>
      </c>
      <c r="AA77" s="197">
        <v>0.75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51.09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1.67</v>
      </c>
      <c r="AT77" s="197">
        <v>1.85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11.6</v>
      </c>
      <c r="E78" s="197">
        <v>0</v>
      </c>
      <c r="F78" s="197">
        <v>11.33</v>
      </c>
      <c r="G78" s="197">
        <v>6.83</v>
      </c>
      <c r="H78" s="197">
        <v>0</v>
      </c>
      <c r="I78" s="197">
        <v>13.62</v>
      </c>
      <c r="J78" s="197">
        <v>10.09</v>
      </c>
      <c r="K78" s="197">
        <v>0.15</v>
      </c>
      <c r="L78" s="197">
        <v>18.399999999999999</v>
      </c>
      <c r="M78" s="197">
        <v>0.9</v>
      </c>
      <c r="N78" s="197">
        <v>0.55000000000000004</v>
      </c>
      <c r="O78" s="197">
        <v>0</v>
      </c>
      <c r="P78" s="197">
        <v>1.01</v>
      </c>
      <c r="Q78" s="197">
        <v>0.1</v>
      </c>
      <c r="R78" s="197">
        <v>0.41</v>
      </c>
      <c r="S78" s="197">
        <v>0.26</v>
      </c>
      <c r="T78" s="197">
        <v>0</v>
      </c>
      <c r="U78" s="197">
        <v>2.04</v>
      </c>
      <c r="V78" s="197">
        <v>0.2</v>
      </c>
      <c r="W78" s="197">
        <v>0.44</v>
      </c>
      <c r="X78" s="197">
        <v>0.96</v>
      </c>
      <c r="Y78" s="197">
        <v>0</v>
      </c>
      <c r="Z78" s="197">
        <v>2.25</v>
      </c>
      <c r="AA78" s="197">
        <v>0.75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51.09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1.67</v>
      </c>
      <c r="AT78" s="197">
        <v>1.85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11.6</v>
      </c>
      <c r="E79" s="197">
        <v>0</v>
      </c>
      <c r="F79" s="197">
        <v>11.5</v>
      </c>
      <c r="G79" s="197">
        <v>6.83</v>
      </c>
      <c r="H79" s="197">
        <v>0</v>
      </c>
      <c r="I79" s="197">
        <v>13.62</v>
      </c>
      <c r="J79" s="197">
        <v>10.09</v>
      </c>
      <c r="K79" s="197">
        <v>0.15</v>
      </c>
      <c r="L79" s="197">
        <v>18.399999999999999</v>
      </c>
      <c r="M79" s="197">
        <v>0.9</v>
      </c>
      <c r="N79" s="197">
        <v>0.55000000000000004</v>
      </c>
      <c r="O79" s="197">
        <v>0</v>
      </c>
      <c r="P79" s="197">
        <v>1.01</v>
      </c>
      <c r="Q79" s="197">
        <v>0.1</v>
      </c>
      <c r="R79" s="197">
        <v>0.41</v>
      </c>
      <c r="S79" s="197">
        <v>0.26</v>
      </c>
      <c r="T79" s="197">
        <v>0</v>
      </c>
      <c r="U79" s="197">
        <v>2.04</v>
      </c>
      <c r="V79" s="197">
        <v>0.2</v>
      </c>
      <c r="W79" s="197">
        <v>0.44</v>
      </c>
      <c r="X79" s="197">
        <v>0.96</v>
      </c>
      <c r="Y79" s="197">
        <v>0</v>
      </c>
      <c r="Z79" s="197">
        <v>2.25</v>
      </c>
      <c r="AA79" s="197">
        <v>0.75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51.09</v>
      </c>
      <c r="AH79" s="197">
        <v>0</v>
      </c>
      <c r="AI79" s="197">
        <v>12.53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1.67</v>
      </c>
      <c r="AT79" s="197">
        <v>1.85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11.6</v>
      </c>
      <c r="E80" s="197">
        <v>0</v>
      </c>
      <c r="F80" s="197">
        <v>11.5</v>
      </c>
      <c r="G80" s="197">
        <v>6.83</v>
      </c>
      <c r="H80" s="197">
        <v>0</v>
      </c>
      <c r="I80" s="197">
        <v>13.62</v>
      </c>
      <c r="J80" s="197">
        <v>10.09</v>
      </c>
      <c r="K80" s="197">
        <v>0.15</v>
      </c>
      <c r="L80" s="197">
        <v>18.399999999999999</v>
      </c>
      <c r="M80" s="197">
        <v>0.9</v>
      </c>
      <c r="N80" s="197">
        <v>0.55000000000000004</v>
      </c>
      <c r="O80" s="197">
        <v>0</v>
      </c>
      <c r="P80" s="197">
        <v>1.01</v>
      </c>
      <c r="Q80" s="197">
        <v>0.1</v>
      </c>
      <c r="R80" s="197">
        <v>0.41</v>
      </c>
      <c r="S80" s="197">
        <v>0.26</v>
      </c>
      <c r="T80" s="197">
        <v>0</v>
      </c>
      <c r="U80" s="197">
        <v>2.04</v>
      </c>
      <c r="V80" s="197">
        <v>0.2</v>
      </c>
      <c r="W80" s="197">
        <v>0.44</v>
      </c>
      <c r="X80" s="197">
        <v>0.96</v>
      </c>
      <c r="Y80" s="197">
        <v>0</v>
      </c>
      <c r="Z80" s="197">
        <v>2.25</v>
      </c>
      <c r="AA80" s="197">
        <v>0.75</v>
      </c>
      <c r="AB80" s="197">
        <v>0</v>
      </c>
      <c r="AC80" s="197">
        <v>1.25</v>
      </c>
      <c r="AD80" s="197">
        <v>8.9</v>
      </c>
      <c r="AE80" s="197">
        <v>0</v>
      </c>
      <c r="AF80" s="197">
        <v>0</v>
      </c>
      <c r="AG80" s="197">
        <v>51.09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1.67</v>
      </c>
      <c r="AT80" s="197">
        <v>1.85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11.6</v>
      </c>
      <c r="E81" s="197">
        <v>0</v>
      </c>
      <c r="F81" s="197">
        <v>11.5</v>
      </c>
      <c r="G81" s="197">
        <v>6.83</v>
      </c>
      <c r="H81" s="197">
        <v>0</v>
      </c>
      <c r="I81" s="197">
        <v>13.62</v>
      </c>
      <c r="J81" s="197">
        <v>10.09</v>
      </c>
      <c r="K81" s="197">
        <v>0.15</v>
      </c>
      <c r="L81" s="197">
        <v>18.399999999999999</v>
      </c>
      <c r="M81" s="197">
        <v>0.9</v>
      </c>
      <c r="N81" s="197">
        <v>0.55000000000000004</v>
      </c>
      <c r="O81" s="197">
        <v>0</v>
      </c>
      <c r="P81" s="197">
        <v>1.01</v>
      </c>
      <c r="Q81" s="197">
        <v>0.16</v>
      </c>
      <c r="R81" s="197">
        <v>0.41</v>
      </c>
      <c r="S81" s="197">
        <v>3.88</v>
      </c>
      <c r="T81" s="197">
        <v>0</v>
      </c>
      <c r="U81" s="197">
        <v>2.04</v>
      </c>
      <c r="V81" s="197">
        <v>0.2</v>
      </c>
      <c r="W81" s="197">
        <v>0.44</v>
      </c>
      <c r="X81" s="197">
        <v>0.96</v>
      </c>
      <c r="Y81" s="197">
        <v>0</v>
      </c>
      <c r="Z81" s="197">
        <v>2.25</v>
      </c>
      <c r="AA81" s="197">
        <v>0.75</v>
      </c>
      <c r="AB81" s="197">
        <v>0</v>
      </c>
      <c r="AC81" s="197">
        <v>1.25</v>
      </c>
      <c r="AD81" s="197">
        <v>8.9</v>
      </c>
      <c r="AE81" s="197">
        <v>0</v>
      </c>
      <c r="AF81" s="197">
        <v>0</v>
      </c>
      <c r="AG81" s="197">
        <v>51.09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1.67</v>
      </c>
      <c r="AT81" s="197">
        <v>1.85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11.6</v>
      </c>
      <c r="E82" s="197">
        <v>0</v>
      </c>
      <c r="F82" s="197">
        <v>11.5</v>
      </c>
      <c r="G82" s="197">
        <v>6.83</v>
      </c>
      <c r="H82" s="197">
        <v>0</v>
      </c>
      <c r="I82" s="197">
        <v>13.62</v>
      </c>
      <c r="J82" s="197">
        <v>10.09</v>
      </c>
      <c r="K82" s="197">
        <v>0.15</v>
      </c>
      <c r="L82" s="197">
        <v>18.39</v>
      </c>
      <c r="M82" s="197">
        <v>0.9</v>
      </c>
      <c r="N82" s="197">
        <v>0.55000000000000004</v>
      </c>
      <c r="O82" s="197">
        <v>0</v>
      </c>
      <c r="P82" s="197">
        <v>1.01</v>
      </c>
      <c r="Q82" s="197">
        <v>0.16</v>
      </c>
      <c r="R82" s="197">
        <v>0.41</v>
      </c>
      <c r="S82" s="197">
        <v>5.19</v>
      </c>
      <c r="T82" s="197">
        <v>0</v>
      </c>
      <c r="U82" s="197">
        <v>2.04</v>
      </c>
      <c r="V82" s="197">
        <v>0.2</v>
      </c>
      <c r="W82" s="197">
        <v>0.44</v>
      </c>
      <c r="X82" s="197">
        <v>0.96</v>
      </c>
      <c r="Y82" s="197">
        <v>0</v>
      </c>
      <c r="Z82" s="197">
        <v>2.25</v>
      </c>
      <c r="AA82" s="197">
        <v>0.75</v>
      </c>
      <c r="AB82" s="197">
        <v>0</v>
      </c>
      <c r="AC82" s="197">
        <v>1.25</v>
      </c>
      <c r="AD82" s="197">
        <v>8.9</v>
      </c>
      <c r="AE82" s="197">
        <v>0</v>
      </c>
      <c r="AF82" s="197">
        <v>0</v>
      </c>
      <c r="AG82" s="197">
        <v>51.09</v>
      </c>
      <c r="AH82" s="197">
        <v>0</v>
      </c>
      <c r="AI82" s="197">
        <v>12.53</v>
      </c>
      <c r="AJ82" s="197">
        <v>0</v>
      </c>
      <c r="AK82" s="197">
        <v>10.89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1.67</v>
      </c>
      <c r="AT82" s="197">
        <v>1.85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11.6</v>
      </c>
      <c r="E83" s="197">
        <v>0</v>
      </c>
      <c r="F83" s="197">
        <v>11.83</v>
      </c>
      <c r="G83" s="197">
        <v>6.83</v>
      </c>
      <c r="H83" s="197">
        <v>0</v>
      </c>
      <c r="I83" s="197">
        <v>14.29</v>
      </c>
      <c r="J83" s="197">
        <v>10.09</v>
      </c>
      <c r="K83" s="197">
        <v>0.15</v>
      </c>
      <c r="L83" s="197">
        <v>84.72</v>
      </c>
      <c r="M83" s="197">
        <v>0.9</v>
      </c>
      <c r="N83" s="197">
        <v>0.55000000000000004</v>
      </c>
      <c r="O83" s="197">
        <v>0</v>
      </c>
      <c r="P83" s="197">
        <v>1.01</v>
      </c>
      <c r="Q83" s="197">
        <v>0.16</v>
      </c>
      <c r="R83" s="197">
        <v>0.41</v>
      </c>
      <c r="S83" s="197">
        <v>5.19</v>
      </c>
      <c r="T83" s="197">
        <v>0</v>
      </c>
      <c r="U83" s="197">
        <v>2.04</v>
      </c>
      <c r="V83" s="197">
        <v>0.2</v>
      </c>
      <c r="W83" s="197">
        <v>0.44</v>
      </c>
      <c r="X83" s="197">
        <v>0.96</v>
      </c>
      <c r="Y83" s="197">
        <v>0</v>
      </c>
      <c r="Z83" s="197">
        <v>2.25</v>
      </c>
      <c r="AA83" s="197">
        <v>0.75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51.09</v>
      </c>
      <c r="AH83" s="197">
        <v>0</v>
      </c>
      <c r="AI83" s="197">
        <v>12.53</v>
      </c>
      <c r="AJ83" s="197">
        <v>0</v>
      </c>
      <c r="AK83" s="197">
        <v>10.89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1.67</v>
      </c>
      <c r="AT83" s="197">
        <v>1.85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11.6</v>
      </c>
      <c r="E84" s="197">
        <v>0</v>
      </c>
      <c r="F84" s="197">
        <v>11.83</v>
      </c>
      <c r="G84" s="197">
        <v>6.83</v>
      </c>
      <c r="H84" s="197">
        <v>0</v>
      </c>
      <c r="I84" s="197">
        <v>14.29</v>
      </c>
      <c r="J84" s="197">
        <v>10.09</v>
      </c>
      <c r="K84" s="197">
        <v>0.42</v>
      </c>
      <c r="L84" s="197">
        <v>65.349999999999994</v>
      </c>
      <c r="M84" s="197">
        <v>0.9</v>
      </c>
      <c r="N84" s="197">
        <v>0.55000000000000004</v>
      </c>
      <c r="O84" s="197">
        <v>0</v>
      </c>
      <c r="P84" s="197">
        <v>1.01</v>
      </c>
      <c r="Q84" s="197">
        <v>0.16</v>
      </c>
      <c r="R84" s="197">
        <v>0.41</v>
      </c>
      <c r="S84" s="197">
        <v>5.19</v>
      </c>
      <c r="T84" s="197">
        <v>0</v>
      </c>
      <c r="U84" s="197">
        <v>2.04</v>
      </c>
      <c r="V84" s="197">
        <v>0.2</v>
      </c>
      <c r="W84" s="197">
        <v>0.44</v>
      </c>
      <c r="X84" s="197">
        <v>0.96</v>
      </c>
      <c r="Y84" s="197">
        <v>0</v>
      </c>
      <c r="Z84" s="197">
        <v>2.25</v>
      </c>
      <c r="AA84" s="197">
        <v>0.75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51.09</v>
      </c>
      <c r="AH84" s="197">
        <v>0</v>
      </c>
      <c r="AI84" s="197">
        <v>12.53</v>
      </c>
      <c r="AJ84" s="197">
        <v>0</v>
      </c>
      <c r="AK84" s="197">
        <v>10.89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1.67</v>
      </c>
      <c r="AT84" s="197">
        <v>1.85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11.6</v>
      </c>
      <c r="E85" s="197">
        <v>0</v>
      </c>
      <c r="F85" s="197">
        <v>11.83</v>
      </c>
      <c r="G85" s="197">
        <v>6.83</v>
      </c>
      <c r="H85" s="197">
        <v>0</v>
      </c>
      <c r="I85" s="197">
        <v>14.29</v>
      </c>
      <c r="J85" s="197">
        <v>10.09</v>
      </c>
      <c r="K85" s="197">
        <v>0.15</v>
      </c>
      <c r="L85" s="197">
        <v>75.040000000000006</v>
      </c>
      <c r="M85" s="197">
        <v>0.9</v>
      </c>
      <c r="N85" s="197">
        <v>0.55000000000000004</v>
      </c>
      <c r="O85" s="197">
        <v>0</v>
      </c>
      <c r="P85" s="197">
        <v>1.01</v>
      </c>
      <c r="Q85" s="197">
        <v>0.16</v>
      </c>
      <c r="R85" s="197">
        <v>0.41</v>
      </c>
      <c r="S85" s="197">
        <v>5.19</v>
      </c>
      <c r="T85" s="197">
        <v>0</v>
      </c>
      <c r="U85" s="197">
        <v>2.04</v>
      </c>
      <c r="V85" s="197">
        <v>0.2</v>
      </c>
      <c r="W85" s="197">
        <v>0.44</v>
      </c>
      <c r="X85" s="197">
        <v>0.96</v>
      </c>
      <c r="Y85" s="197">
        <v>0</v>
      </c>
      <c r="Z85" s="197">
        <v>2.25</v>
      </c>
      <c r="AA85" s="197">
        <v>0.75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51.09</v>
      </c>
      <c r="AH85" s="197">
        <v>0</v>
      </c>
      <c r="AI85" s="197">
        <v>12.53</v>
      </c>
      <c r="AJ85" s="197">
        <v>0</v>
      </c>
      <c r="AK85" s="197">
        <v>10.89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1.67</v>
      </c>
      <c r="AT85" s="197">
        <v>1.85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11.6</v>
      </c>
      <c r="E86" s="197">
        <v>0</v>
      </c>
      <c r="F86" s="197">
        <v>11.83</v>
      </c>
      <c r="G86" s="197">
        <v>6.83</v>
      </c>
      <c r="H86" s="197">
        <v>0</v>
      </c>
      <c r="I86" s="197">
        <v>14.29</v>
      </c>
      <c r="J86" s="197">
        <v>10.09</v>
      </c>
      <c r="K86" s="197">
        <v>0.15</v>
      </c>
      <c r="L86" s="197">
        <v>113.76</v>
      </c>
      <c r="M86" s="197">
        <v>0.9</v>
      </c>
      <c r="N86" s="197">
        <v>0.55000000000000004</v>
      </c>
      <c r="O86" s="197">
        <v>0</v>
      </c>
      <c r="P86" s="197">
        <v>1.01</v>
      </c>
      <c r="Q86" s="197">
        <v>0.16</v>
      </c>
      <c r="R86" s="197">
        <v>0.41</v>
      </c>
      <c r="S86" s="197">
        <v>5.19</v>
      </c>
      <c r="T86" s="197">
        <v>0</v>
      </c>
      <c r="U86" s="197">
        <v>2.04</v>
      </c>
      <c r="V86" s="197">
        <v>0.2</v>
      </c>
      <c r="W86" s="197">
        <v>0.44</v>
      </c>
      <c r="X86" s="197">
        <v>0.96</v>
      </c>
      <c r="Y86" s="197">
        <v>0</v>
      </c>
      <c r="Z86" s="197">
        <v>2.25</v>
      </c>
      <c r="AA86" s="197">
        <v>0.75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51.09</v>
      </c>
      <c r="AH86" s="197">
        <v>0</v>
      </c>
      <c r="AI86" s="197">
        <v>12.53</v>
      </c>
      <c r="AJ86" s="197">
        <v>0</v>
      </c>
      <c r="AK86" s="197">
        <v>10.89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1.67</v>
      </c>
      <c r="AT86" s="197">
        <v>1.85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11.6</v>
      </c>
      <c r="E87" s="197">
        <v>0</v>
      </c>
      <c r="F87" s="197">
        <v>12</v>
      </c>
      <c r="G87" s="197">
        <v>6.83</v>
      </c>
      <c r="H87" s="197">
        <v>0</v>
      </c>
      <c r="I87" s="197">
        <v>14.29</v>
      </c>
      <c r="J87" s="197">
        <v>10.09</v>
      </c>
      <c r="K87" s="197">
        <v>0.15</v>
      </c>
      <c r="L87" s="197">
        <v>162.16999999999999</v>
      </c>
      <c r="M87" s="197">
        <v>0.9</v>
      </c>
      <c r="N87" s="197">
        <v>0.55000000000000004</v>
      </c>
      <c r="O87" s="197">
        <v>0</v>
      </c>
      <c r="P87" s="197">
        <v>1.01</v>
      </c>
      <c r="Q87" s="197">
        <v>0.16</v>
      </c>
      <c r="R87" s="197">
        <v>0.41</v>
      </c>
      <c r="S87" s="197">
        <v>5.19</v>
      </c>
      <c r="T87" s="197">
        <v>0</v>
      </c>
      <c r="U87" s="197">
        <v>2.04</v>
      </c>
      <c r="V87" s="197">
        <v>0.2</v>
      </c>
      <c r="W87" s="197">
        <v>0.44</v>
      </c>
      <c r="X87" s="197">
        <v>0.96</v>
      </c>
      <c r="Y87" s="197">
        <v>0</v>
      </c>
      <c r="Z87" s="197">
        <v>2.25</v>
      </c>
      <c r="AA87" s="197">
        <v>0.75</v>
      </c>
      <c r="AB87" s="197">
        <v>0</v>
      </c>
      <c r="AC87" s="197">
        <v>1.25</v>
      </c>
      <c r="AD87" s="197">
        <v>8.9</v>
      </c>
      <c r="AE87" s="197">
        <v>0</v>
      </c>
      <c r="AF87" s="197">
        <v>0</v>
      </c>
      <c r="AG87" s="197">
        <v>51.09</v>
      </c>
      <c r="AH87" s="197">
        <v>0</v>
      </c>
      <c r="AI87" s="197">
        <v>12.53</v>
      </c>
      <c r="AJ87" s="197">
        <v>0</v>
      </c>
      <c r="AK87" s="197">
        <v>16.78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1.67</v>
      </c>
      <c r="AT87" s="197">
        <v>1.85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12</v>
      </c>
      <c r="G88" s="197">
        <v>6.83</v>
      </c>
      <c r="H88" s="197">
        <v>0</v>
      </c>
      <c r="I88" s="197">
        <v>14.29</v>
      </c>
      <c r="J88" s="197">
        <v>10.09</v>
      </c>
      <c r="K88" s="197">
        <v>0.15</v>
      </c>
      <c r="L88" s="197">
        <v>162.16999999999999</v>
      </c>
      <c r="M88" s="197">
        <v>0.9</v>
      </c>
      <c r="N88" s="197">
        <v>0.55000000000000004</v>
      </c>
      <c r="O88" s="197">
        <v>0</v>
      </c>
      <c r="P88" s="197">
        <v>1.01</v>
      </c>
      <c r="Q88" s="197">
        <v>0.16</v>
      </c>
      <c r="R88" s="197">
        <v>0.41</v>
      </c>
      <c r="S88" s="197">
        <v>5.19</v>
      </c>
      <c r="T88" s="197">
        <v>0</v>
      </c>
      <c r="U88" s="197">
        <v>2.04</v>
      </c>
      <c r="V88" s="197">
        <v>0.2</v>
      </c>
      <c r="W88" s="197">
        <v>0.44</v>
      </c>
      <c r="X88" s="197">
        <v>0.96</v>
      </c>
      <c r="Y88" s="197">
        <v>0</v>
      </c>
      <c r="Z88" s="197">
        <v>2.25</v>
      </c>
      <c r="AA88" s="197">
        <v>0.75</v>
      </c>
      <c r="AB88" s="197">
        <v>0</v>
      </c>
      <c r="AC88" s="197">
        <v>1.25</v>
      </c>
      <c r="AD88" s="197">
        <v>8.9</v>
      </c>
      <c r="AE88" s="197">
        <v>0</v>
      </c>
      <c r="AF88" s="197">
        <v>0</v>
      </c>
      <c r="AG88" s="197">
        <v>51.09</v>
      </c>
      <c r="AH88" s="197">
        <v>0</v>
      </c>
      <c r="AI88" s="197">
        <v>12.53</v>
      </c>
      <c r="AJ88" s="197">
        <v>0</v>
      </c>
      <c r="AK88" s="197">
        <v>16.78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1.67</v>
      </c>
      <c r="AT88" s="197">
        <v>1.85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12</v>
      </c>
      <c r="G89" s="197">
        <v>6.83</v>
      </c>
      <c r="H89" s="197">
        <v>0</v>
      </c>
      <c r="I89" s="197">
        <v>14.29</v>
      </c>
      <c r="J89" s="197">
        <v>10.09</v>
      </c>
      <c r="K89" s="197">
        <v>0.15</v>
      </c>
      <c r="L89" s="197">
        <v>239.63</v>
      </c>
      <c r="M89" s="197">
        <v>0.9</v>
      </c>
      <c r="N89" s="197">
        <v>0.55000000000000004</v>
      </c>
      <c r="O89" s="197">
        <v>0</v>
      </c>
      <c r="P89" s="197">
        <v>1.01</v>
      </c>
      <c r="Q89" s="197">
        <v>0.16</v>
      </c>
      <c r="R89" s="197">
        <v>0.41</v>
      </c>
      <c r="S89" s="197">
        <v>5.19</v>
      </c>
      <c r="T89" s="197">
        <v>0</v>
      </c>
      <c r="U89" s="197">
        <v>2.04</v>
      </c>
      <c r="V89" s="197">
        <v>0.2</v>
      </c>
      <c r="W89" s="197">
        <v>0.44</v>
      </c>
      <c r="X89" s="197">
        <v>0.96</v>
      </c>
      <c r="Y89" s="197">
        <v>0</v>
      </c>
      <c r="Z89" s="197">
        <v>2.25</v>
      </c>
      <c r="AA89" s="197">
        <v>0.75</v>
      </c>
      <c r="AB89" s="197">
        <v>0</v>
      </c>
      <c r="AC89" s="197">
        <v>1.25</v>
      </c>
      <c r="AD89" s="197">
        <v>8.9</v>
      </c>
      <c r="AE89" s="197">
        <v>0</v>
      </c>
      <c r="AF89" s="197">
        <v>0</v>
      </c>
      <c r="AG89" s="197">
        <v>51.09</v>
      </c>
      <c r="AH89" s="197">
        <v>0</v>
      </c>
      <c r="AI89" s="197">
        <v>12.53</v>
      </c>
      <c r="AJ89" s="197">
        <v>0</v>
      </c>
      <c r="AK89" s="197">
        <v>16.78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1.67</v>
      </c>
      <c r="AT89" s="197">
        <v>1.85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12</v>
      </c>
      <c r="G90" s="197">
        <v>6.83</v>
      </c>
      <c r="H90" s="197">
        <v>0</v>
      </c>
      <c r="I90" s="197">
        <v>14.29</v>
      </c>
      <c r="J90" s="197">
        <v>10.09</v>
      </c>
      <c r="K90" s="197">
        <v>0.15</v>
      </c>
      <c r="L90" s="197">
        <v>270.61</v>
      </c>
      <c r="M90" s="197">
        <v>0.9</v>
      </c>
      <c r="N90" s="197">
        <v>0.55000000000000004</v>
      </c>
      <c r="O90" s="197">
        <v>0</v>
      </c>
      <c r="P90" s="197">
        <v>1.01</v>
      </c>
      <c r="Q90" s="197">
        <v>0.16</v>
      </c>
      <c r="R90" s="197">
        <v>0.41</v>
      </c>
      <c r="S90" s="197">
        <v>5.19</v>
      </c>
      <c r="T90" s="197">
        <v>0</v>
      </c>
      <c r="U90" s="197">
        <v>2.04</v>
      </c>
      <c r="V90" s="197">
        <v>0.2</v>
      </c>
      <c r="W90" s="197">
        <v>0.44</v>
      </c>
      <c r="X90" s="197">
        <v>0.96</v>
      </c>
      <c r="Y90" s="197">
        <v>0</v>
      </c>
      <c r="Z90" s="197">
        <v>2.25</v>
      </c>
      <c r="AA90" s="197">
        <v>0.75</v>
      </c>
      <c r="AB90" s="197">
        <v>0</v>
      </c>
      <c r="AC90" s="197">
        <v>1.25</v>
      </c>
      <c r="AD90" s="197">
        <v>8.9</v>
      </c>
      <c r="AE90" s="197">
        <v>0</v>
      </c>
      <c r="AF90" s="197">
        <v>0</v>
      </c>
      <c r="AG90" s="197">
        <v>51.09</v>
      </c>
      <c r="AH90" s="197">
        <v>0</v>
      </c>
      <c r="AI90" s="197">
        <v>12.53</v>
      </c>
      <c r="AJ90" s="197">
        <v>0</v>
      </c>
      <c r="AK90" s="197">
        <v>16.78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1.67</v>
      </c>
      <c r="AT90" s="197">
        <v>1.85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12</v>
      </c>
      <c r="G91" s="197">
        <v>6.83</v>
      </c>
      <c r="H91" s="197">
        <v>0</v>
      </c>
      <c r="I91" s="197">
        <v>14.29</v>
      </c>
      <c r="J91" s="197">
        <v>10.09</v>
      </c>
      <c r="K91" s="197">
        <v>0.39</v>
      </c>
      <c r="L91" s="197">
        <v>270.62</v>
      </c>
      <c r="M91" s="197">
        <v>0.9</v>
      </c>
      <c r="N91" s="197">
        <v>0.55000000000000004</v>
      </c>
      <c r="O91" s="197">
        <v>0</v>
      </c>
      <c r="P91" s="197">
        <v>1.01</v>
      </c>
      <c r="Q91" s="197">
        <v>0.16</v>
      </c>
      <c r="R91" s="197">
        <v>0.41</v>
      </c>
      <c r="S91" s="197">
        <v>5.19</v>
      </c>
      <c r="T91" s="197">
        <v>0</v>
      </c>
      <c r="U91" s="197">
        <v>2.04</v>
      </c>
      <c r="V91" s="197">
        <v>0.2</v>
      </c>
      <c r="W91" s="197">
        <v>0.44</v>
      </c>
      <c r="X91" s="197">
        <v>0.96</v>
      </c>
      <c r="Y91" s="197">
        <v>0</v>
      </c>
      <c r="Z91" s="197">
        <v>2.25</v>
      </c>
      <c r="AA91" s="197">
        <v>0.75</v>
      </c>
      <c r="AB91" s="197">
        <v>0</v>
      </c>
      <c r="AC91" s="197">
        <v>1.25</v>
      </c>
      <c r="AD91" s="197">
        <v>8.9</v>
      </c>
      <c r="AE91" s="197">
        <v>0</v>
      </c>
      <c r="AF91" s="197">
        <v>0</v>
      </c>
      <c r="AG91" s="197">
        <v>51.09</v>
      </c>
      <c r="AH91" s="197">
        <v>0</v>
      </c>
      <c r="AI91" s="197">
        <v>12.53</v>
      </c>
      <c r="AJ91" s="197">
        <v>0</v>
      </c>
      <c r="AK91" s="197">
        <v>10.89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1.67</v>
      </c>
      <c r="AT91" s="197">
        <v>1.85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12</v>
      </c>
      <c r="G92" s="197">
        <v>6.83</v>
      </c>
      <c r="H92" s="197">
        <v>0</v>
      </c>
      <c r="I92" s="197">
        <v>14.29</v>
      </c>
      <c r="J92" s="197">
        <v>10.09</v>
      </c>
      <c r="K92" s="197">
        <v>0.15</v>
      </c>
      <c r="L92" s="197">
        <v>270.62</v>
      </c>
      <c r="M92" s="197">
        <v>0.9</v>
      </c>
      <c r="N92" s="197">
        <v>0.55000000000000004</v>
      </c>
      <c r="O92" s="197">
        <v>0</v>
      </c>
      <c r="P92" s="197">
        <v>1.01</v>
      </c>
      <c r="Q92" s="197">
        <v>0.16</v>
      </c>
      <c r="R92" s="197">
        <v>0.41</v>
      </c>
      <c r="S92" s="197">
        <v>5.19</v>
      </c>
      <c r="T92" s="197">
        <v>0</v>
      </c>
      <c r="U92" s="197">
        <v>2.04</v>
      </c>
      <c r="V92" s="197">
        <v>0.2</v>
      </c>
      <c r="W92" s="197">
        <v>0.44</v>
      </c>
      <c r="X92" s="197">
        <v>0.96</v>
      </c>
      <c r="Y92" s="197">
        <v>0</v>
      </c>
      <c r="Z92" s="197">
        <v>2.25</v>
      </c>
      <c r="AA92" s="197">
        <v>0.75</v>
      </c>
      <c r="AB92" s="197">
        <v>0</v>
      </c>
      <c r="AC92" s="197">
        <v>1.25</v>
      </c>
      <c r="AD92" s="197">
        <v>8.9</v>
      </c>
      <c r="AE92" s="197">
        <v>0</v>
      </c>
      <c r="AF92" s="197">
        <v>0</v>
      </c>
      <c r="AG92" s="197">
        <v>51.09</v>
      </c>
      <c r="AH92" s="197">
        <v>0</v>
      </c>
      <c r="AI92" s="197">
        <v>12.53</v>
      </c>
      <c r="AJ92" s="197">
        <v>0</v>
      </c>
      <c r="AK92" s="197">
        <v>10.89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1.67</v>
      </c>
      <c r="AT92" s="197">
        <v>1.85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12</v>
      </c>
      <c r="G93" s="197">
        <v>6.83</v>
      </c>
      <c r="H93" s="197">
        <v>0</v>
      </c>
      <c r="I93" s="197">
        <v>14.29</v>
      </c>
      <c r="J93" s="197">
        <v>10.09</v>
      </c>
      <c r="K93" s="197">
        <v>0.15</v>
      </c>
      <c r="L93" s="197">
        <v>270.62</v>
      </c>
      <c r="M93" s="197">
        <v>0.9</v>
      </c>
      <c r="N93" s="197">
        <v>0.55000000000000004</v>
      </c>
      <c r="O93" s="197">
        <v>0</v>
      </c>
      <c r="P93" s="197">
        <v>1.01</v>
      </c>
      <c r="Q93" s="197">
        <v>0.16</v>
      </c>
      <c r="R93" s="197">
        <v>0.41</v>
      </c>
      <c r="S93" s="197">
        <v>5.19</v>
      </c>
      <c r="T93" s="197">
        <v>0</v>
      </c>
      <c r="U93" s="197">
        <v>2.04</v>
      </c>
      <c r="V93" s="197">
        <v>0.2</v>
      </c>
      <c r="W93" s="197">
        <v>0.44</v>
      </c>
      <c r="X93" s="197">
        <v>0.96</v>
      </c>
      <c r="Y93" s="197">
        <v>0</v>
      </c>
      <c r="Z93" s="197">
        <v>2.25</v>
      </c>
      <c r="AA93" s="197">
        <v>0.75</v>
      </c>
      <c r="AB93" s="197">
        <v>0</v>
      </c>
      <c r="AC93" s="197">
        <v>1.25</v>
      </c>
      <c r="AD93" s="197">
        <v>8.9</v>
      </c>
      <c r="AE93" s="197">
        <v>0</v>
      </c>
      <c r="AF93" s="197">
        <v>0</v>
      </c>
      <c r="AG93" s="197">
        <v>51.09</v>
      </c>
      <c r="AH93" s="197">
        <v>0</v>
      </c>
      <c r="AI93" s="197">
        <v>12.53</v>
      </c>
      <c r="AJ93" s="197">
        <v>0</v>
      </c>
      <c r="AK93" s="197">
        <v>16.78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1.67</v>
      </c>
      <c r="AT93" s="197">
        <v>1.85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12</v>
      </c>
      <c r="G94" s="197">
        <v>6.83</v>
      </c>
      <c r="H94" s="197">
        <v>0</v>
      </c>
      <c r="I94" s="197">
        <v>14.29</v>
      </c>
      <c r="J94" s="197">
        <v>10.09</v>
      </c>
      <c r="K94" s="197">
        <v>0.15</v>
      </c>
      <c r="L94" s="197">
        <v>270.61</v>
      </c>
      <c r="M94" s="197">
        <v>0.9</v>
      </c>
      <c r="N94" s="197">
        <v>0.55000000000000004</v>
      </c>
      <c r="O94" s="197">
        <v>0</v>
      </c>
      <c r="P94" s="197">
        <v>1.01</v>
      </c>
      <c r="Q94" s="197">
        <v>0.16</v>
      </c>
      <c r="R94" s="197">
        <v>0.41</v>
      </c>
      <c r="S94" s="197">
        <v>5.19</v>
      </c>
      <c r="T94" s="197">
        <v>0</v>
      </c>
      <c r="U94" s="197">
        <v>2.04</v>
      </c>
      <c r="V94" s="197">
        <v>0.2</v>
      </c>
      <c r="W94" s="197">
        <v>0.44</v>
      </c>
      <c r="X94" s="197">
        <v>0.96</v>
      </c>
      <c r="Y94" s="197">
        <v>0</v>
      </c>
      <c r="Z94" s="197">
        <v>2.25</v>
      </c>
      <c r="AA94" s="197">
        <v>0.75</v>
      </c>
      <c r="AB94" s="197">
        <v>0</v>
      </c>
      <c r="AC94" s="197">
        <v>1.25</v>
      </c>
      <c r="AD94" s="197">
        <v>8.9</v>
      </c>
      <c r="AE94" s="197">
        <v>0</v>
      </c>
      <c r="AF94" s="197">
        <v>0</v>
      </c>
      <c r="AG94" s="197">
        <v>51.09</v>
      </c>
      <c r="AH94" s="197">
        <v>0</v>
      </c>
      <c r="AI94" s="197">
        <v>12.53</v>
      </c>
      <c r="AJ94" s="197">
        <v>0</v>
      </c>
      <c r="AK94" s="197">
        <v>16.78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1.67</v>
      </c>
      <c r="AT94" s="197">
        <v>1.85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12</v>
      </c>
      <c r="G95" s="197">
        <v>6.83</v>
      </c>
      <c r="H95" s="197">
        <v>0</v>
      </c>
      <c r="I95" s="197">
        <v>14.29</v>
      </c>
      <c r="J95" s="197">
        <v>10.09</v>
      </c>
      <c r="K95" s="197">
        <v>0.15</v>
      </c>
      <c r="L95" s="197">
        <v>270.61</v>
      </c>
      <c r="M95" s="197">
        <v>0.9</v>
      </c>
      <c r="N95" s="197">
        <v>0.55000000000000004</v>
      </c>
      <c r="O95" s="197">
        <v>0</v>
      </c>
      <c r="P95" s="197">
        <v>1.01</v>
      </c>
      <c r="Q95" s="197">
        <v>0.16</v>
      </c>
      <c r="R95" s="197">
        <v>0.41</v>
      </c>
      <c r="S95" s="197">
        <v>5.19</v>
      </c>
      <c r="T95" s="197">
        <v>0</v>
      </c>
      <c r="U95" s="197">
        <v>2.04</v>
      </c>
      <c r="V95" s="197">
        <v>0.2</v>
      </c>
      <c r="W95" s="197">
        <v>0.44</v>
      </c>
      <c r="X95" s="197">
        <v>0.96</v>
      </c>
      <c r="Y95" s="197">
        <v>0</v>
      </c>
      <c r="Z95" s="197">
        <v>2.25</v>
      </c>
      <c r="AA95" s="197">
        <v>0.75</v>
      </c>
      <c r="AB95" s="197">
        <v>0</v>
      </c>
      <c r="AC95" s="197">
        <v>1.25</v>
      </c>
      <c r="AD95" s="197">
        <v>8.9</v>
      </c>
      <c r="AE95" s="197">
        <v>0</v>
      </c>
      <c r="AF95" s="197">
        <v>0</v>
      </c>
      <c r="AG95" s="197">
        <v>51.09</v>
      </c>
      <c r="AH95" s="197">
        <v>0</v>
      </c>
      <c r="AI95" s="197">
        <v>12.53</v>
      </c>
      <c r="AJ95" s="197">
        <v>0</v>
      </c>
      <c r="AK95" s="197">
        <v>16.78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1.67</v>
      </c>
      <c r="AT95" s="197">
        <v>1.85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12</v>
      </c>
      <c r="G96" s="197">
        <v>6.83</v>
      </c>
      <c r="H96" s="197">
        <v>0</v>
      </c>
      <c r="I96" s="197">
        <v>14.29</v>
      </c>
      <c r="J96" s="197">
        <v>10.09</v>
      </c>
      <c r="K96" s="197">
        <v>0.15</v>
      </c>
      <c r="L96" s="197">
        <v>270.61</v>
      </c>
      <c r="M96" s="197">
        <v>0.9</v>
      </c>
      <c r="N96" s="197">
        <v>0.55000000000000004</v>
      </c>
      <c r="O96" s="197">
        <v>0</v>
      </c>
      <c r="P96" s="197">
        <v>1.01</v>
      </c>
      <c r="Q96" s="197">
        <v>0.16</v>
      </c>
      <c r="R96" s="197">
        <v>0.41</v>
      </c>
      <c r="S96" s="197">
        <v>5.19</v>
      </c>
      <c r="T96" s="197">
        <v>0</v>
      </c>
      <c r="U96" s="197">
        <v>2.04</v>
      </c>
      <c r="V96" s="197">
        <v>0.2</v>
      </c>
      <c r="W96" s="197">
        <v>0.44</v>
      </c>
      <c r="X96" s="197">
        <v>0.96</v>
      </c>
      <c r="Y96" s="197">
        <v>0</v>
      </c>
      <c r="Z96" s="197">
        <v>2.25</v>
      </c>
      <c r="AA96" s="197">
        <v>0.75</v>
      </c>
      <c r="AB96" s="197">
        <v>0</v>
      </c>
      <c r="AC96" s="197">
        <v>1.25</v>
      </c>
      <c r="AD96" s="197">
        <v>8.9</v>
      </c>
      <c r="AE96" s="197">
        <v>0</v>
      </c>
      <c r="AF96" s="197">
        <v>0</v>
      </c>
      <c r="AG96" s="197">
        <v>51.09</v>
      </c>
      <c r="AH96" s="197">
        <v>0</v>
      </c>
      <c r="AI96" s="197">
        <v>12.53</v>
      </c>
      <c r="AJ96" s="197">
        <v>0</v>
      </c>
      <c r="AK96" s="197">
        <v>16.78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1.67</v>
      </c>
      <c r="AT96" s="197">
        <v>1.85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12</v>
      </c>
      <c r="G97" s="197">
        <v>6.83</v>
      </c>
      <c r="H97" s="197">
        <v>0</v>
      </c>
      <c r="I97" s="197">
        <v>14.29</v>
      </c>
      <c r="J97" s="197">
        <v>10.09</v>
      </c>
      <c r="K97" s="197">
        <v>0.15</v>
      </c>
      <c r="L97" s="197">
        <v>270.61</v>
      </c>
      <c r="M97" s="197">
        <v>0.9</v>
      </c>
      <c r="N97" s="197">
        <v>0.55000000000000004</v>
      </c>
      <c r="O97" s="197">
        <v>0</v>
      </c>
      <c r="P97" s="197">
        <v>1.01</v>
      </c>
      <c r="Q97" s="197">
        <v>0.16</v>
      </c>
      <c r="R97" s="197">
        <v>0.41</v>
      </c>
      <c r="S97" s="197">
        <v>5.19</v>
      </c>
      <c r="T97" s="197">
        <v>0</v>
      </c>
      <c r="U97" s="197">
        <v>2.04</v>
      </c>
      <c r="V97" s="197">
        <v>0.2</v>
      </c>
      <c r="W97" s="197">
        <v>0.44</v>
      </c>
      <c r="X97" s="197">
        <v>0.96</v>
      </c>
      <c r="Y97" s="197">
        <v>0</v>
      </c>
      <c r="Z97" s="197">
        <v>2.25</v>
      </c>
      <c r="AA97" s="197">
        <v>0.75</v>
      </c>
      <c r="AB97" s="197">
        <v>0</v>
      </c>
      <c r="AC97" s="197">
        <v>1.25</v>
      </c>
      <c r="AD97" s="197">
        <v>8.9</v>
      </c>
      <c r="AE97" s="197">
        <v>0</v>
      </c>
      <c r="AF97" s="197">
        <v>0</v>
      </c>
      <c r="AG97" s="197">
        <v>51.09</v>
      </c>
      <c r="AH97" s="197">
        <v>0</v>
      </c>
      <c r="AI97" s="197">
        <v>12.53</v>
      </c>
      <c r="AJ97" s="197">
        <v>0</v>
      </c>
      <c r="AK97" s="197">
        <v>16.78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1.67</v>
      </c>
      <c r="AT97" s="197">
        <v>1.85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12</v>
      </c>
      <c r="G98" s="197">
        <v>6.83</v>
      </c>
      <c r="H98" s="197">
        <v>0</v>
      </c>
      <c r="I98" s="197">
        <v>14.29</v>
      </c>
      <c r="J98" s="197">
        <v>10.09</v>
      </c>
      <c r="K98" s="197">
        <v>0.15</v>
      </c>
      <c r="L98" s="197">
        <v>270.61</v>
      </c>
      <c r="M98" s="197">
        <v>0.9</v>
      </c>
      <c r="N98" s="197">
        <v>0.55000000000000004</v>
      </c>
      <c r="O98" s="197">
        <v>0</v>
      </c>
      <c r="P98" s="197">
        <v>1.01</v>
      </c>
      <c r="Q98" s="197">
        <v>0.16</v>
      </c>
      <c r="R98" s="197">
        <v>0.41</v>
      </c>
      <c r="S98" s="197">
        <v>5.19</v>
      </c>
      <c r="T98" s="197">
        <v>0</v>
      </c>
      <c r="U98" s="197">
        <v>2.04</v>
      </c>
      <c r="V98" s="197">
        <v>0.2</v>
      </c>
      <c r="W98" s="197">
        <v>0.44</v>
      </c>
      <c r="X98" s="197">
        <v>0.96</v>
      </c>
      <c r="Y98" s="197">
        <v>0</v>
      </c>
      <c r="Z98" s="197">
        <v>2.25</v>
      </c>
      <c r="AA98" s="197">
        <v>0.75</v>
      </c>
      <c r="AB98" s="197">
        <v>0</v>
      </c>
      <c r="AC98" s="197">
        <v>1.25</v>
      </c>
      <c r="AD98" s="197">
        <v>8.9</v>
      </c>
      <c r="AE98" s="197">
        <v>0</v>
      </c>
      <c r="AF98" s="197">
        <v>0</v>
      </c>
      <c r="AG98" s="197">
        <v>51.09</v>
      </c>
      <c r="AH98" s="197">
        <v>0</v>
      </c>
      <c r="AI98" s="197">
        <v>12.53</v>
      </c>
      <c r="AJ98" s="197">
        <v>0</v>
      </c>
      <c r="AK98" s="197">
        <v>16.78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1.67</v>
      </c>
      <c r="AT98" s="197">
        <v>1.85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0.28763999999999995</v>
      </c>
      <c r="E99">
        <f t="shared" si="0"/>
        <v>0</v>
      </c>
      <c r="F99">
        <f t="shared" si="0"/>
        <v>0.27862999999999999</v>
      </c>
      <c r="G99">
        <f t="shared" si="0"/>
        <v>0.16392000000000012</v>
      </c>
      <c r="H99">
        <f t="shared" si="0"/>
        <v>0</v>
      </c>
      <c r="I99">
        <f t="shared" si="0"/>
        <v>0.33458499999999974</v>
      </c>
      <c r="J99">
        <f t="shared" si="0"/>
        <v>0.24216000000000024</v>
      </c>
      <c r="K99">
        <f t="shared" si="0"/>
        <v>1.7862500000000048E-2</v>
      </c>
      <c r="L99">
        <f t="shared" si="0"/>
        <v>4.814350000000001</v>
      </c>
      <c r="M99">
        <f t="shared" si="0"/>
        <v>2.1600000000000015E-2</v>
      </c>
      <c r="N99">
        <f t="shared" si="0"/>
        <v>8.4640000000000146E-2</v>
      </c>
      <c r="O99">
        <f t="shared" si="0"/>
        <v>0</v>
      </c>
      <c r="P99">
        <f t="shared" si="0"/>
        <v>2.4240000000000029E-2</v>
      </c>
      <c r="Q99">
        <f t="shared" si="0"/>
        <v>3.1524999999999999E-3</v>
      </c>
      <c r="R99">
        <f t="shared" si="0"/>
        <v>3.655249999999996E-2</v>
      </c>
      <c r="S99">
        <f t="shared" si="0"/>
        <v>6.3929999999999945E-2</v>
      </c>
      <c r="T99">
        <f t="shared" si="0"/>
        <v>0</v>
      </c>
      <c r="U99">
        <f t="shared" si="0"/>
        <v>4.9384999999999978E-2</v>
      </c>
      <c r="V99">
        <f t="shared" si="0"/>
        <v>1.7225000000000018E-2</v>
      </c>
      <c r="W99">
        <f t="shared" si="0"/>
        <v>3.0639999999999955E-2</v>
      </c>
      <c r="X99">
        <f t="shared" si="0"/>
        <v>4.100250000000006E-2</v>
      </c>
      <c r="Y99">
        <f t="shared" si="0"/>
        <v>0</v>
      </c>
      <c r="Z99">
        <f t="shared" si="0"/>
        <v>9.8750000000000046E-2</v>
      </c>
      <c r="AA99">
        <f t="shared" si="0"/>
        <v>4.2090000000000023E-2</v>
      </c>
      <c r="AB99">
        <f t="shared" si="0"/>
        <v>0</v>
      </c>
      <c r="AC99">
        <f t="shared" si="0"/>
        <v>3.2152499999999952E-2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0.24341499999999974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4.4399999999999919E-2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-94</v>
      </c>
      <c r="D3" s="82">
        <v>0</v>
      </c>
      <c r="E3" s="82">
        <v>0</v>
      </c>
      <c r="F3" s="82">
        <v>-151</v>
      </c>
      <c r="G3" s="82">
        <v>-245</v>
      </c>
      <c r="H3" s="76"/>
      <c r="I3" s="31">
        <v>1</v>
      </c>
      <c r="J3" s="82">
        <v>94</v>
      </c>
      <c r="K3" s="82">
        <v>0</v>
      </c>
      <c r="L3" s="82">
        <v>0</v>
      </c>
      <c r="M3" s="82">
        <v>0</v>
      </c>
      <c r="N3" s="82">
        <v>94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151</v>
      </c>
      <c r="AF3" s="82">
        <v>0</v>
      </c>
      <c r="AG3" s="82">
        <v>0</v>
      </c>
      <c r="AH3" s="82">
        <v>0</v>
      </c>
      <c r="AI3" s="82">
        <v>151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94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-94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151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-151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940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940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1510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1510</v>
      </c>
      <c r="DF3" s="81">
        <f>AR3+AU3+BB3+BI3+BP3</f>
        <v>245</v>
      </c>
      <c r="DG3" s="81">
        <f>AY3+AN3+BC3+BJ3+BQ3</f>
        <v>-94</v>
      </c>
      <c r="DH3" s="81">
        <f>BF3+AO3+AV3+BK3+BR3</f>
        <v>0</v>
      </c>
      <c r="DI3" s="81">
        <f>BM3+BS3+BD3+AW3+AP3</f>
        <v>0</v>
      </c>
      <c r="DJ3" s="81">
        <f>BT3+BL3+BE3+AX3+AQ3</f>
        <v>-151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-96.527000000000001</v>
      </c>
      <c r="D4" s="82">
        <v>0</v>
      </c>
      <c r="E4" s="82">
        <v>0</v>
      </c>
      <c r="F4" s="82">
        <v>-131.47300000000001</v>
      </c>
      <c r="G4" s="82">
        <v>-228</v>
      </c>
      <c r="H4" s="76"/>
      <c r="I4" s="31">
        <v>2</v>
      </c>
      <c r="J4" s="82">
        <v>96.527000000000001</v>
      </c>
      <c r="K4" s="82">
        <v>0</v>
      </c>
      <c r="L4" s="82">
        <v>0</v>
      </c>
      <c r="M4" s="82">
        <v>0</v>
      </c>
      <c r="N4" s="82">
        <v>96.527000000000001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131.47300000000001</v>
      </c>
      <c r="AF4" s="82">
        <v>0</v>
      </c>
      <c r="AG4" s="82">
        <v>0</v>
      </c>
      <c r="AH4" s="82">
        <v>0</v>
      </c>
      <c r="AI4" s="82">
        <v>131.47300000000001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96.527000000000001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-96.527000000000001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131.47300000000001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-131.47300000000001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965.27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965.27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1314.73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1314.73</v>
      </c>
      <c r="DF4" s="81">
        <f t="shared" ref="DF4:DF67" si="31">AR4+AU4+BB4+BI4+BP4</f>
        <v>228</v>
      </c>
      <c r="DG4" s="81">
        <f t="shared" ref="DG4:DG67" si="32">AY4+AN4+BC4+BJ4+BQ4</f>
        <v>-96.527000000000001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-131.47300000000001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-96.102999999999994</v>
      </c>
      <c r="D5" s="82">
        <v>0</v>
      </c>
      <c r="E5" s="82">
        <v>0</v>
      </c>
      <c r="F5" s="82">
        <v>-130.89699999999999</v>
      </c>
      <c r="G5" s="82">
        <v>-227</v>
      </c>
      <c r="H5" s="76"/>
      <c r="I5" s="31">
        <v>3</v>
      </c>
      <c r="J5" s="82">
        <v>96.102999999999994</v>
      </c>
      <c r="K5" s="82">
        <v>0</v>
      </c>
      <c r="L5" s="82">
        <v>0</v>
      </c>
      <c r="M5" s="82">
        <v>0</v>
      </c>
      <c r="N5" s="82">
        <v>96.102999999999994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130.89699999999999</v>
      </c>
      <c r="AF5" s="82">
        <v>0</v>
      </c>
      <c r="AG5" s="82">
        <v>0</v>
      </c>
      <c r="AH5" s="82">
        <v>0</v>
      </c>
      <c r="AI5" s="82">
        <v>130.89699999999999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96.102999999999994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-96.102999999999994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130.89699999999999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-130.89699999999999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961.03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961.03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1308.9699999999998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1308.9699999999998</v>
      </c>
      <c r="DF5" s="81">
        <f t="shared" si="31"/>
        <v>227</v>
      </c>
      <c r="DG5" s="81">
        <f t="shared" si="32"/>
        <v>-96.102999999999994</v>
      </c>
      <c r="DH5" s="81">
        <f t="shared" si="33"/>
        <v>0</v>
      </c>
      <c r="DI5" s="81">
        <f t="shared" si="34"/>
        <v>0</v>
      </c>
      <c r="DJ5" s="81">
        <f t="shared" si="35"/>
        <v>-130.89699999999999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-91.87</v>
      </c>
      <c r="D6" s="82">
        <v>0</v>
      </c>
      <c r="E6" s="82">
        <v>0</v>
      </c>
      <c r="F6" s="82">
        <v>-125.13</v>
      </c>
      <c r="G6" s="82">
        <v>-217</v>
      </c>
      <c r="H6" s="76"/>
      <c r="I6" s="31">
        <v>4</v>
      </c>
      <c r="J6" s="82">
        <v>91.87</v>
      </c>
      <c r="K6" s="82">
        <v>0</v>
      </c>
      <c r="L6" s="82">
        <v>0</v>
      </c>
      <c r="M6" s="82">
        <v>0</v>
      </c>
      <c r="N6" s="82">
        <v>91.87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125.13</v>
      </c>
      <c r="AF6" s="82">
        <v>0</v>
      </c>
      <c r="AG6" s="82">
        <v>0</v>
      </c>
      <c r="AH6" s="82">
        <v>0</v>
      </c>
      <c r="AI6" s="82">
        <v>125.13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91.87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-91.87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125.13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-125.13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918.7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918.7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1251.3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1251.3</v>
      </c>
      <c r="DF6" s="81">
        <f t="shared" si="31"/>
        <v>217</v>
      </c>
      <c r="DG6" s="81">
        <f t="shared" si="32"/>
        <v>-91.87</v>
      </c>
      <c r="DH6" s="81">
        <f t="shared" si="33"/>
        <v>0</v>
      </c>
      <c r="DI6" s="81">
        <f t="shared" si="34"/>
        <v>0</v>
      </c>
      <c r="DJ6" s="81">
        <f t="shared" si="35"/>
        <v>-125.13</v>
      </c>
      <c r="DK6" s="84">
        <f t="shared" si="9"/>
        <v>0</v>
      </c>
    </row>
    <row r="7" spans="1:115" ht="15.75" thickBot="1">
      <c r="A7" s="76"/>
      <c r="B7" s="31">
        <v>5</v>
      </c>
      <c r="C7" s="82">
        <v>-88.058999999999997</v>
      </c>
      <c r="D7" s="82">
        <v>0</v>
      </c>
      <c r="E7" s="82">
        <v>0</v>
      </c>
      <c r="F7" s="82">
        <v>-119.941</v>
      </c>
      <c r="G7" s="82">
        <v>-208</v>
      </c>
      <c r="H7" s="76"/>
      <c r="I7" s="31">
        <v>5</v>
      </c>
      <c r="J7" s="82">
        <v>88.058999999999997</v>
      </c>
      <c r="K7" s="82">
        <v>0</v>
      </c>
      <c r="L7" s="82">
        <v>0</v>
      </c>
      <c r="M7" s="82">
        <v>0</v>
      </c>
      <c r="N7" s="82">
        <v>88.058999999999997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119.941</v>
      </c>
      <c r="AF7" s="82">
        <v>0</v>
      </c>
      <c r="AG7" s="82">
        <v>0</v>
      </c>
      <c r="AH7" s="82">
        <v>0</v>
      </c>
      <c r="AI7" s="82">
        <v>119.941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88.058999999999997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-88.058999999999997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119.941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-119.941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880.58999999999992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880.58999999999992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1199.4100000000001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1199.4100000000001</v>
      </c>
      <c r="DF7" s="81">
        <f t="shared" si="31"/>
        <v>208</v>
      </c>
      <c r="DG7" s="81">
        <f t="shared" si="32"/>
        <v>-88.058999999999997</v>
      </c>
      <c r="DH7" s="81">
        <f t="shared" si="33"/>
        <v>0</v>
      </c>
      <c r="DI7" s="81">
        <f t="shared" si="34"/>
        <v>0</v>
      </c>
      <c r="DJ7" s="81">
        <f t="shared" si="35"/>
        <v>-119.941</v>
      </c>
      <c r="DK7" s="84">
        <f t="shared" si="9"/>
        <v>0</v>
      </c>
    </row>
    <row r="8" spans="1:115" ht="15.75" thickBot="1">
      <c r="A8" s="76"/>
      <c r="B8" s="31">
        <v>6</v>
      </c>
      <c r="C8" s="82">
        <v>-87.212999999999994</v>
      </c>
      <c r="D8" s="82">
        <v>0</v>
      </c>
      <c r="E8" s="82">
        <v>0</v>
      </c>
      <c r="F8" s="82">
        <v>-118.78700000000001</v>
      </c>
      <c r="G8" s="82">
        <v>-206</v>
      </c>
      <c r="H8" s="76"/>
      <c r="I8" s="31">
        <v>6</v>
      </c>
      <c r="J8" s="82">
        <v>87.212999999999994</v>
      </c>
      <c r="K8" s="82">
        <v>0</v>
      </c>
      <c r="L8" s="82">
        <v>0</v>
      </c>
      <c r="M8" s="82">
        <v>0</v>
      </c>
      <c r="N8" s="82">
        <v>87.212999999999994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118.78700000000001</v>
      </c>
      <c r="AF8" s="82">
        <v>0</v>
      </c>
      <c r="AG8" s="82">
        <v>0</v>
      </c>
      <c r="AH8" s="82">
        <v>0</v>
      </c>
      <c r="AI8" s="82">
        <v>118.78700000000001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87.212999999999994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-87.212999999999994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118.78700000000001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-118.78700000000001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872.12999999999988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872.12999999999988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1187.8700000000001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1187.8700000000001</v>
      </c>
      <c r="DF8" s="81">
        <f t="shared" si="31"/>
        <v>206</v>
      </c>
      <c r="DG8" s="81">
        <f t="shared" si="32"/>
        <v>-87.212999999999994</v>
      </c>
      <c r="DH8" s="81">
        <f t="shared" si="33"/>
        <v>0</v>
      </c>
      <c r="DI8" s="81">
        <f t="shared" si="34"/>
        <v>0</v>
      </c>
      <c r="DJ8" s="81">
        <f t="shared" si="35"/>
        <v>-118.78700000000001</v>
      </c>
      <c r="DK8" s="84">
        <f t="shared" si="9"/>
        <v>0</v>
      </c>
    </row>
    <row r="9" spans="1:115" ht="15.75" thickBot="1">
      <c r="A9" s="76"/>
      <c r="B9" s="31">
        <v>7</v>
      </c>
      <c r="C9" s="82">
        <v>-82.978999999999999</v>
      </c>
      <c r="D9" s="82">
        <v>0</v>
      </c>
      <c r="E9" s="82">
        <v>0</v>
      </c>
      <c r="F9" s="82">
        <v>-113.021</v>
      </c>
      <c r="G9" s="82">
        <v>-196</v>
      </c>
      <c r="H9" s="76"/>
      <c r="I9" s="31">
        <v>7</v>
      </c>
      <c r="J9" s="82">
        <v>82.978999999999999</v>
      </c>
      <c r="K9" s="82">
        <v>0</v>
      </c>
      <c r="L9" s="82">
        <v>0</v>
      </c>
      <c r="M9" s="82">
        <v>0</v>
      </c>
      <c r="N9" s="82">
        <v>82.978999999999999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113.021</v>
      </c>
      <c r="AF9" s="82">
        <v>0</v>
      </c>
      <c r="AG9" s="82">
        <v>0</v>
      </c>
      <c r="AH9" s="82">
        <v>0</v>
      </c>
      <c r="AI9" s="82">
        <v>113.021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82.978999999999999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-82.978999999999999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113.021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-113.021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829.79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829.79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1130.21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1130.21</v>
      </c>
      <c r="DF9" s="81">
        <f t="shared" si="31"/>
        <v>196</v>
      </c>
      <c r="DG9" s="81">
        <f t="shared" si="32"/>
        <v>-82.978999999999999</v>
      </c>
      <c r="DH9" s="81">
        <f t="shared" si="33"/>
        <v>0</v>
      </c>
      <c r="DI9" s="81">
        <f t="shared" si="34"/>
        <v>0</v>
      </c>
      <c r="DJ9" s="81">
        <f t="shared" si="35"/>
        <v>-113.021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-80.438999999999993</v>
      </c>
      <c r="D10" s="82">
        <v>0</v>
      </c>
      <c r="E10" s="82">
        <v>0</v>
      </c>
      <c r="F10" s="82">
        <v>-109.56100000000001</v>
      </c>
      <c r="G10" s="82">
        <v>-190</v>
      </c>
      <c r="H10" s="76"/>
      <c r="I10" s="31">
        <v>8</v>
      </c>
      <c r="J10" s="82">
        <v>80.438999999999993</v>
      </c>
      <c r="K10" s="82">
        <v>0</v>
      </c>
      <c r="L10" s="82">
        <v>0</v>
      </c>
      <c r="M10" s="82">
        <v>0</v>
      </c>
      <c r="N10" s="82">
        <v>80.438999999999993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109.56100000000001</v>
      </c>
      <c r="AF10" s="82">
        <v>0</v>
      </c>
      <c r="AG10" s="82">
        <v>0</v>
      </c>
      <c r="AH10" s="82">
        <v>0</v>
      </c>
      <c r="AI10" s="82">
        <v>109.56100000000001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80.438999999999993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-80.438999999999993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109.56100000000001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-109.56100000000001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804.38999999999987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804.38999999999987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1095.6100000000001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1095.6100000000001</v>
      </c>
      <c r="DF10" s="81">
        <f t="shared" si="31"/>
        <v>190</v>
      </c>
      <c r="DG10" s="81">
        <f t="shared" si="32"/>
        <v>-80.438999999999993</v>
      </c>
      <c r="DH10" s="81">
        <f t="shared" si="33"/>
        <v>0</v>
      </c>
      <c r="DI10" s="81">
        <f t="shared" si="34"/>
        <v>0</v>
      </c>
      <c r="DJ10" s="81">
        <f t="shared" si="35"/>
        <v>-109.56100000000001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-76.204999999999998</v>
      </c>
      <c r="D11" s="82">
        <v>0</v>
      </c>
      <c r="E11" s="82">
        <v>0</v>
      </c>
      <c r="F11" s="82">
        <v>-103.795</v>
      </c>
      <c r="G11" s="82">
        <v>-180</v>
      </c>
      <c r="H11" s="76"/>
      <c r="I11" s="31">
        <v>9</v>
      </c>
      <c r="J11" s="82">
        <v>76.204999999999998</v>
      </c>
      <c r="K11" s="82">
        <v>0</v>
      </c>
      <c r="L11" s="82">
        <v>0</v>
      </c>
      <c r="M11" s="82">
        <v>0</v>
      </c>
      <c r="N11" s="82">
        <v>76.204999999999998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103.795</v>
      </c>
      <c r="AF11" s="82">
        <v>0</v>
      </c>
      <c r="AG11" s="82">
        <v>0</v>
      </c>
      <c r="AH11" s="82">
        <v>0</v>
      </c>
      <c r="AI11" s="82">
        <v>103.795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76.204999999999998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-76.204999999999998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103.795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-103.795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762.05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762.05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1037.95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1037.95</v>
      </c>
      <c r="DF11" s="81">
        <f t="shared" si="31"/>
        <v>180</v>
      </c>
      <c r="DG11" s="81">
        <f t="shared" si="32"/>
        <v>-76.204999999999998</v>
      </c>
      <c r="DH11" s="81">
        <f t="shared" si="33"/>
        <v>0</v>
      </c>
      <c r="DI11" s="81">
        <f t="shared" si="34"/>
        <v>0</v>
      </c>
      <c r="DJ11" s="81">
        <f t="shared" si="35"/>
        <v>-103.795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-73.665000000000006</v>
      </c>
      <c r="D12" s="82">
        <v>0</v>
      </c>
      <c r="E12" s="82">
        <v>0</v>
      </c>
      <c r="F12" s="82">
        <v>-100.33499999999999</v>
      </c>
      <c r="G12" s="82">
        <v>-174</v>
      </c>
      <c r="H12" s="76"/>
      <c r="I12" s="31">
        <v>10</v>
      </c>
      <c r="J12" s="82">
        <v>73.665000000000006</v>
      </c>
      <c r="K12" s="82">
        <v>0</v>
      </c>
      <c r="L12" s="82">
        <v>0</v>
      </c>
      <c r="M12" s="82">
        <v>0</v>
      </c>
      <c r="N12" s="82">
        <v>73.665000000000006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100.33499999999999</v>
      </c>
      <c r="AF12" s="82">
        <v>0</v>
      </c>
      <c r="AG12" s="82">
        <v>0</v>
      </c>
      <c r="AH12" s="82">
        <v>0</v>
      </c>
      <c r="AI12" s="82">
        <v>100.33499999999999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73.665000000000006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-73.665000000000006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100.33499999999999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-100.33499999999999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736.65000000000009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736.65000000000009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1003.3499999999999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1003.3499999999999</v>
      </c>
      <c r="DF12" s="81">
        <f t="shared" si="31"/>
        <v>174</v>
      </c>
      <c r="DG12" s="81">
        <f t="shared" si="32"/>
        <v>-73.665000000000006</v>
      </c>
      <c r="DH12" s="81">
        <f t="shared" si="33"/>
        <v>0</v>
      </c>
      <c r="DI12" s="81">
        <f t="shared" si="34"/>
        <v>0</v>
      </c>
      <c r="DJ12" s="81">
        <f t="shared" si="35"/>
        <v>-100.33499999999999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-68.584999999999994</v>
      </c>
      <c r="D13" s="82">
        <v>0</v>
      </c>
      <c r="E13" s="82">
        <v>0</v>
      </c>
      <c r="F13" s="82">
        <v>-93.415000000000006</v>
      </c>
      <c r="G13" s="82">
        <v>-162</v>
      </c>
      <c r="H13" s="76"/>
      <c r="I13" s="31">
        <v>11</v>
      </c>
      <c r="J13" s="82">
        <v>68.584999999999994</v>
      </c>
      <c r="K13" s="82">
        <v>0</v>
      </c>
      <c r="L13" s="82">
        <v>0</v>
      </c>
      <c r="M13" s="82">
        <v>0</v>
      </c>
      <c r="N13" s="82">
        <v>68.584999999999994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93.415000000000006</v>
      </c>
      <c r="AF13" s="82">
        <v>0</v>
      </c>
      <c r="AG13" s="82">
        <v>0</v>
      </c>
      <c r="AH13" s="82">
        <v>0</v>
      </c>
      <c r="AI13" s="82">
        <v>93.415000000000006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68.584999999999994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-68.584999999999994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93.415000000000006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-93.415000000000006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685.84999999999991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685.84999999999991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934.15000000000009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934.15000000000009</v>
      </c>
      <c r="DF13" s="81">
        <f t="shared" si="31"/>
        <v>162</v>
      </c>
      <c r="DG13" s="81">
        <f t="shared" si="32"/>
        <v>-68.584999999999994</v>
      </c>
      <c r="DH13" s="81">
        <f t="shared" si="33"/>
        <v>0</v>
      </c>
      <c r="DI13" s="81">
        <f t="shared" si="34"/>
        <v>0</v>
      </c>
      <c r="DJ13" s="81">
        <f t="shared" si="35"/>
        <v>-93.415000000000006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-65.620999999999995</v>
      </c>
      <c r="D14" s="82">
        <v>0</v>
      </c>
      <c r="E14" s="82">
        <v>0</v>
      </c>
      <c r="F14" s="82">
        <v>-89.379000000000005</v>
      </c>
      <c r="G14" s="82">
        <v>-155</v>
      </c>
      <c r="H14" s="76"/>
      <c r="I14" s="31">
        <v>12</v>
      </c>
      <c r="J14" s="82">
        <v>65.620999999999995</v>
      </c>
      <c r="K14" s="82">
        <v>0</v>
      </c>
      <c r="L14" s="82">
        <v>0</v>
      </c>
      <c r="M14" s="82">
        <v>0</v>
      </c>
      <c r="N14" s="82">
        <v>65.620999999999995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89.379000000000005</v>
      </c>
      <c r="AF14" s="82">
        <v>0</v>
      </c>
      <c r="AG14" s="82">
        <v>0</v>
      </c>
      <c r="AH14" s="82">
        <v>0</v>
      </c>
      <c r="AI14" s="82">
        <v>89.379000000000005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65.620999999999995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-65.620999999999995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89.379000000000005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-89.379000000000005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656.20999999999992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656.20999999999992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893.79000000000008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893.79000000000008</v>
      </c>
      <c r="DF14" s="81">
        <f t="shared" si="31"/>
        <v>155</v>
      </c>
      <c r="DG14" s="81">
        <f t="shared" si="32"/>
        <v>-65.620999999999995</v>
      </c>
      <c r="DH14" s="81">
        <f t="shared" si="33"/>
        <v>0</v>
      </c>
      <c r="DI14" s="81">
        <f t="shared" si="34"/>
        <v>0</v>
      </c>
      <c r="DJ14" s="81">
        <f t="shared" si="35"/>
        <v>-89.379000000000005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-67.314999999999998</v>
      </c>
      <c r="D15" s="82">
        <v>0</v>
      </c>
      <c r="E15" s="82">
        <v>0</v>
      </c>
      <c r="F15" s="82">
        <v>-91.685000000000002</v>
      </c>
      <c r="G15" s="82">
        <v>-159</v>
      </c>
      <c r="H15" s="76"/>
      <c r="I15" s="31">
        <v>13</v>
      </c>
      <c r="J15" s="82">
        <v>67.314999999999998</v>
      </c>
      <c r="K15" s="82">
        <v>0</v>
      </c>
      <c r="L15" s="82">
        <v>0</v>
      </c>
      <c r="M15" s="82">
        <v>0</v>
      </c>
      <c r="N15" s="82">
        <v>67.314999999999998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91.685000000000002</v>
      </c>
      <c r="AF15" s="82">
        <v>0</v>
      </c>
      <c r="AG15" s="82">
        <v>0</v>
      </c>
      <c r="AH15" s="82">
        <v>0</v>
      </c>
      <c r="AI15" s="82">
        <v>91.685000000000002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67.314999999999998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-67.314999999999998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91.685000000000002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-91.685000000000002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673.15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673.15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916.85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916.85</v>
      </c>
      <c r="DF15" s="81">
        <f t="shared" si="31"/>
        <v>159</v>
      </c>
      <c r="DG15" s="81">
        <f t="shared" si="32"/>
        <v>-67.314999999999998</v>
      </c>
      <c r="DH15" s="81">
        <f t="shared" si="33"/>
        <v>0</v>
      </c>
      <c r="DI15" s="81">
        <f t="shared" si="34"/>
        <v>0</v>
      </c>
      <c r="DJ15" s="81">
        <f t="shared" si="35"/>
        <v>-91.685000000000002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-67.314999999999998</v>
      </c>
      <c r="D16" s="82">
        <v>0</v>
      </c>
      <c r="E16" s="82">
        <v>0</v>
      </c>
      <c r="F16" s="82">
        <v>-91.685000000000002</v>
      </c>
      <c r="G16" s="82">
        <v>-159</v>
      </c>
      <c r="H16" s="76"/>
      <c r="I16" s="31">
        <v>14</v>
      </c>
      <c r="J16" s="82">
        <v>67.314999999999998</v>
      </c>
      <c r="K16" s="82">
        <v>0</v>
      </c>
      <c r="L16" s="82">
        <v>0</v>
      </c>
      <c r="M16" s="82">
        <v>0</v>
      </c>
      <c r="N16" s="82">
        <v>67.314999999999998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91.685000000000002</v>
      </c>
      <c r="AF16" s="82">
        <v>0</v>
      </c>
      <c r="AG16" s="82">
        <v>0</v>
      </c>
      <c r="AH16" s="82">
        <v>0</v>
      </c>
      <c r="AI16" s="82">
        <v>91.685000000000002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67.314999999999998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-67.314999999999998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91.685000000000002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-91.685000000000002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673.15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673.15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916.85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916.85</v>
      </c>
      <c r="DF16" s="81">
        <f t="shared" si="31"/>
        <v>159</v>
      </c>
      <c r="DG16" s="81">
        <f t="shared" si="32"/>
        <v>-67.314999999999998</v>
      </c>
      <c r="DH16" s="81">
        <f t="shared" si="33"/>
        <v>0</v>
      </c>
      <c r="DI16" s="81">
        <f t="shared" si="34"/>
        <v>0</v>
      </c>
      <c r="DJ16" s="81">
        <f t="shared" si="35"/>
        <v>-91.685000000000002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-67.738</v>
      </c>
      <c r="D17" s="82">
        <v>0</v>
      </c>
      <c r="E17" s="82">
        <v>0</v>
      </c>
      <c r="F17" s="82">
        <v>-92.262</v>
      </c>
      <c r="G17" s="82">
        <v>-160</v>
      </c>
      <c r="H17" s="76"/>
      <c r="I17" s="31">
        <v>15</v>
      </c>
      <c r="J17" s="82">
        <v>67.738</v>
      </c>
      <c r="K17" s="82">
        <v>0</v>
      </c>
      <c r="L17" s="82">
        <v>0</v>
      </c>
      <c r="M17" s="82">
        <v>0</v>
      </c>
      <c r="N17" s="82">
        <v>67.738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92.262</v>
      </c>
      <c r="AF17" s="82">
        <v>0</v>
      </c>
      <c r="AG17" s="82">
        <v>0</v>
      </c>
      <c r="AH17" s="82">
        <v>0</v>
      </c>
      <c r="AI17" s="82">
        <v>92.262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67.738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-67.738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92.262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-92.262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677.38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677.38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922.62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922.62</v>
      </c>
      <c r="DF17" s="81">
        <f t="shared" si="31"/>
        <v>160</v>
      </c>
      <c r="DG17" s="81">
        <f t="shared" si="32"/>
        <v>-67.738</v>
      </c>
      <c r="DH17" s="81">
        <f t="shared" si="33"/>
        <v>0</v>
      </c>
      <c r="DI17" s="81">
        <f t="shared" si="34"/>
        <v>0</v>
      </c>
      <c r="DJ17" s="81">
        <f t="shared" si="35"/>
        <v>-92.262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-68.584999999999994</v>
      </c>
      <c r="D18" s="82">
        <v>0</v>
      </c>
      <c r="E18" s="82">
        <v>0</v>
      </c>
      <c r="F18" s="82">
        <v>-93.415000000000006</v>
      </c>
      <c r="G18" s="82">
        <v>-162</v>
      </c>
      <c r="H18" s="76"/>
      <c r="I18" s="31">
        <v>16</v>
      </c>
      <c r="J18" s="82">
        <v>68.584999999999994</v>
      </c>
      <c r="K18" s="82">
        <v>0</v>
      </c>
      <c r="L18" s="82">
        <v>0</v>
      </c>
      <c r="M18" s="82">
        <v>0</v>
      </c>
      <c r="N18" s="82">
        <v>68.584999999999994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93.415000000000006</v>
      </c>
      <c r="AF18" s="82">
        <v>0</v>
      </c>
      <c r="AG18" s="82">
        <v>0</v>
      </c>
      <c r="AH18" s="82">
        <v>0</v>
      </c>
      <c r="AI18" s="82">
        <v>93.415000000000006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68.584999999999994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-68.584999999999994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93.415000000000006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-93.415000000000006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685.84999999999991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685.84999999999991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934.15000000000009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934.15000000000009</v>
      </c>
      <c r="DF18" s="81">
        <f t="shared" si="31"/>
        <v>162</v>
      </c>
      <c r="DG18" s="81">
        <f t="shared" si="32"/>
        <v>-68.584999999999994</v>
      </c>
      <c r="DH18" s="81">
        <f t="shared" si="33"/>
        <v>0</v>
      </c>
      <c r="DI18" s="81">
        <f t="shared" si="34"/>
        <v>0</v>
      </c>
      <c r="DJ18" s="81">
        <f t="shared" si="35"/>
        <v>-93.415000000000006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-75.781999999999996</v>
      </c>
      <c r="D19" s="82">
        <v>0</v>
      </c>
      <c r="E19" s="82">
        <v>0</v>
      </c>
      <c r="F19" s="82">
        <v>-103.218</v>
      </c>
      <c r="G19" s="82">
        <v>-179</v>
      </c>
      <c r="H19" s="76"/>
      <c r="I19" s="31">
        <v>17</v>
      </c>
      <c r="J19" s="82">
        <v>75.781999999999996</v>
      </c>
      <c r="K19" s="82">
        <v>0</v>
      </c>
      <c r="L19" s="82">
        <v>0</v>
      </c>
      <c r="M19" s="82">
        <v>0</v>
      </c>
      <c r="N19" s="82">
        <v>75.781999999999996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103.218</v>
      </c>
      <c r="AF19" s="82">
        <v>0</v>
      </c>
      <c r="AG19" s="82">
        <v>0</v>
      </c>
      <c r="AH19" s="82">
        <v>0</v>
      </c>
      <c r="AI19" s="82">
        <v>103.218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75.781999999999996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-75.781999999999996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103.218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-103.218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757.81999999999994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757.81999999999994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1032.18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1032.18</v>
      </c>
      <c r="DF19" s="81">
        <f t="shared" si="31"/>
        <v>179</v>
      </c>
      <c r="DG19" s="81">
        <f t="shared" si="32"/>
        <v>-75.781999999999996</v>
      </c>
      <c r="DH19" s="81">
        <f t="shared" si="33"/>
        <v>0</v>
      </c>
      <c r="DI19" s="81">
        <f t="shared" si="34"/>
        <v>0</v>
      </c>
      <c r="DJ19" s="81">
        <f t="shared" si="35"/>
        <v>-103.218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-77.899000000000001</v>
      </c>
      <c r="D20" s="82">
        <v>0</v>
      </c>
      <c r="E20" s="82">
        <v>0</v>
      </c>
      <c r="F20" s="82">
        <v>-106.101</v>
      </c>
      <c r="G20" s="82">
        <v>-184</v>
      </c>
      <c r="H20" s="76"/>
      <c r="I20" s="31">
        <v>18</v>
      </c>
      <c r="J20" s="82">
        <v>77.899000000000001</v>
      </c>
      <c r="K20" s="82">
        <v>0</v>
      </c>
      <c r="L20" s="82">
        <v>0</v>
      </c>
      <c r="M20" s="82">
        <v>0</v>
      </c>
      <c r="N20" s="82">
        <v>77.899000000000001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106.101</v>
      </c>
      <c r="AF20" s="82">
        <v>0</v>
      </c>
      <c r="AG20" s="82">
        <v>0</v>
      </c>
      <c r="AH20" s="82">
        <v>0</v>
      </c>
      <c r="AI20" s="82">
        <v>106.101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77.899000000000001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-77.899000000000001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106.101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-106.101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778.99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778.99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1061.01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1061.01</v>
      </c>
      <c r="DF20" s="81">
        <f t="shared" si="31"/>
        <v>184</v>
      </c>
      <c r="DG20" s="81">
        <f t="shared" si="32"/>
        <v>-77.899000000000001</v>
      </c>
      <c r="DH20" s="81">
        <f t="shared" si="33"/>
        <v>0</v>
      </c>
      <c r="DI20" s="81">
        <f t="shared" si="34"/>
        <v>0</v>
      </c>
      <c r="DJ20" s="81">
        <f t="shared" si="35"/>
        <v>-106.101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-78.745999999999995</v>
      </c>
      <c r="D21" s="82">
        <v>0</v>
      </c>
      <c r="E21" s="82">
        <v>0</v>
      </c>
      <c r="F21" s="82">
        <v>-107.254</v>
      </c>
      <c r="G21" s="82">
        <v>-186</v>
      </c>
      <c r="H21" s="76"/>
      <c r="I21" s="31">
        <v>19</v>
      </c>
      <c r="J21" s="82">
        <v>78.745999999999995</v>
      </c>
      <c r="K21" s="82">
        <v>0</v>
      </c>
      <c r="L21" s="82">
        <v>0</v>
      </c>
      <c r="M21" s="82">
        <v>0</v>
      </c>
      <c r="N21" s="82">
        <v>78.745999999999995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107.254</v>
      </c>
      <c r="AF21" s="82">
        <v>0</v>
      </c>
      <c r="AG21" s="82">
        <v>0</v>
      </c>
      <c r="AH21" s="82">
        <v>0</v>
      </c>
      <c r="AI21" s="82">
        <v>107.254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78.745999999999995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-78.745999999999995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107.254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-107.254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787.45999999999992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787.45999999999992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1072.54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1072.54</v>
      </c>
      <c r="DF21" s="81">
        <f t="shared" si="31"/>
        <v>186</v>
      </c>
      <c r="DG21" s="81">
        <f t="shared" si="32"/>
        <v>-78.745999999999995</v>
      </c>
      <c r="DH21" s="81">
        <f t="shared" si="33"/>
        <v>0</v>
      </c>
      <c r="DI21" s="81">
        <f t="shared" si="34"/>
        <v>0</v>
      </c>
      <c r="DJ21" s="81">
        <f t="shared" si="35"/>
        <v>-107.254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-83.825999999999993</v>
      </c>
      <c r="D22" s="82">
        <v>0</v>
      </c>
      <c r="E22" s="82">
        <v>0</v>
      </c>
      <c r="F22" s="82">
        <v>-114.17400000000001</v>
      </c>
      <c r="G22" s="82">
        <v>-198</v>
      </c>
      <c r="H22" s="76"/>
      <c r="I22" s="31">
        <v>20</v>
      </c>
      <c r="J22" s="82">
        <v>83.825999999999993</v>
      </c>
      <c r="K22" s="82">
        <v>0</v>
      </c>
      <c r="L22" s="82">
        <v>0</v>
      </c>
      <c r="M22" s="82">
        <v>0</v>
      </c>
      <c r="N22" s="82">
        <v>83.825999999999993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114.17400000000001</v>
      </c>
      <c r="AF22" s="82">
        <v>0</v>
      </c>
      <c r="AG22" s="82">
        <v>0</v>
      </c>
      <c r="AH22" s="82">
        <v>0</v>
      </c>
      <c r="AI22" s="82">
        <v>114.17400000000001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83.825999999999993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-83.825999999999993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114.17400000000001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-114.17400000000001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838.26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838.26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1141.74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1141.74</v>
      </c>
      <c r="DF22" s="81">
        <f t="shared" si="31"/>
        <v>198</v>
      </c>
      <c r="DG22" s="81">
        <f t="shared" si="32"/>
        <v>-83.825999999999993</v>
      </c>
      <c r="DH22" s="81">
        <f t="shared" si="33"/>
        <v>0</v>
      </c>
      <c r="DI22" s="81">
        <f t="shared" si="34"/>
        <v>0</v>
      </c>
      <c r="DJ22" s="81">
        <f t="shared" si="35"/>
        <v>-114.17400000000001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-101.607</v>
      </c>
      <c r="D23" s="82">
        <v>0</v>
      </c>
      <c r="E23" s="82">
        <v>0</v>
      </c>
      <c r="F23" s="82">
        <v>-138.393</v>
      </c>
      <c r="G23" s="82">
        <v>-240</v>
      </c>
      <c r="H23" s="76"/>
      <c r="I23" s="31">
        <v>21</v>
      </c>
      <c r="J23" s="82">
        <v>101.607</v>
      </c>
      <c r="K23" s="82">
        <v>0</v>
      </c>
      <c r="L23" s="82">
        <v>0</v>
      </c>
      <c r="M23" s="82">
        <v>0</v>
      </c>
      <c r="N23" s="82">
        <v>101.607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138.393</v>
      </c>
      <c r="AF23" s="82">
        <v>0</v>
      </c>
      <c r="AG23" s="82">
        <v>0</v>
      </c>
      <c r="AH23" s="82">
        <v>0</v>
      </c>
      <c r="AI23" s="82">
        <v>138.393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101.607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-101.607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138.393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-138.393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1016.0699999999999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1016.0699999999999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1383.93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1383.93</v>
      </c>
      <c r="DF23" s="81">
        <f t="shared" si="31"/>
        <v>240</v>
      </c>
      <c r="DG23" s="81">
        <f t="shared" si="32"/>
        <v>-101.607</v>
      </c>
      <c r="DH23" s="81">
        <f t="shared" si="33"/>
        <v>0</v>
      </c>
      <c r="DI23" s="81">
        <f t="shared" si="34"/>
        <v>0</v>
      </c>
      <c r="DJ23" s="81">
        <f t="shared" si="35"/>
        <v>-138.393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-99.914000000000001</v>
      </c>
      <c r="D24" s="82">
        <v>0</v>
      </c>
      <c r="E24" s="82">
        <v>0</v>
      </c>
      <c r="F24" s="82">
        <v>-136.08600000000001</v>
      </c>
      <c r="G24" s="82">
        <v>-236</v>
      </c>
      <c r="H24" s="76"/>
      <c r="I24" s="31">
        <v>22</v>
      </c>
      <c r="J24" s="82">
        <v>99.914000000000001</v>
      </c>
      <c r="K24" s="82">
        <v>0</v>
      </c>
      <c r="L24" s="82">
        <v>0</v>
      </c>
      <c r="M24" s="82">
        <v>0</v>
      </c>
      <c r="N24" s="82">
        <v>99.914000000000001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136.08600000000001</v>
      </c>
      <c r="AF24" s="82">
        <v>0</v>
      </c>
      <c r="AG24" s="82">
        <v>0</v>
      </c>
      <c r="AH24" s="82">
        <v>0</v>
      </c>
      <c r="AI24" s="82">
        <v>136.08600000000001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99.914000000000001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-99.914000000000001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136.08600000000001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-136.08600000000001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999.14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999.14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1360.8600000000001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1360.8600000000001</v>
      </c>
      <c r="DF24" s="81">
        <f t="shared" si="31"/>
        <v>236</v>
      </c>
      <c r="DG24" s="81">
        <f t="shared" si="32"/>
        <v>-99.914000000000001</v>
      </c>
      <c r="DH24" s="81">
        <f t="shared" si="33"/>
        <v>0</v>
      </c>
      <c r="DI24" s="81">
        <f t="shared" si="34"/>
        <v>0</v>
      </c>
      <c r="DJ24" s="81">
        <f t="shared" si="35"/>
        <v>-136.08600000000001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-93.986999999999995</v>
      </c>
      <c r="D25" s="82">
        <v>0</v>
      </c>
      <c r="E25" s="82">
        <v>0</v>
      </c>
      <c r="F25" s="82">
        <v>-128.01300000000001</v>
      </c>
      <c r="G25" s="82">
        <v>-222</v>
      </c>
      <c r="H25" s="76"/>
      <c r="I25" s="31">
        <v>23</v>
      </c>
      <c r="J25" s="82">
        <v>93.986999999999995</v>
      </c>
      <c r="K25" s="82">
        <v>0</v>
      </c>
      <c r="L25" s="82">
        <v>0</v>
      </c>
      <c r="M25" s="82">
        <v>0</v>
      </c>
      <c r="N25" s="82">
        <v>93.986999999999995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128.01300000000001</v>
      </c>
      <c r="AF25" s="82">
        <v>0</v>
      </c>
      <c r="AG25" s="82">
        <v>0</v>
      </c>
      <c r="AH25" s="82">
        <v>0</v>
      </c>
      <c r="AI25" s="82">
        <v>128.01300000000001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93.986999999999995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-93.986999999999995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128.01300000000001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-128.01300000000001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939.86999999999989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939.86999999999989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1280.1300000000001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1280.1300000000001</v>
      </c>
      <c r="DF25" s="81">
        <f t="shared" si="31"/>
        <v>222</v>
      </c>
      <c r="DG25" s="81">
        <f t="shared" si="32"/>
        <v>-93.986999999999995</v>
      </c>
      <c r="DH25" s="81">
        <f t="shared" si="33"/>
        <v>0</v>
      </c>
      <c r="DI25" s="81">
        <f t="shared" si="34"/>
        <v>0</v>
      </c>
      <c r="DJ25" s="81">
        <f t="shared" si="35"/>
        <v>-128.01300000000001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-87.212999999999994</v>
      </c>
      <c r="D26" s="82">
        <v>0</v>
      </c>
      <c r="E26" s="82">
        <v>0</v>
      </c>
      <c r="F26" s="82">
        <v>-118.78700000000001</v>
      </c>
      <c r="G26" s="82">
        <v>-206</v>
      </c>
      <c r="H26" s="76"/>
      <c r="I26" s="31">
        <v>24</v>
      </c>
      <c r="J26" s="82">
        <v>87.212999999999994</v>
      </c>
      <c r="K26" s="82">
        <v>0</v>
      </c>
      <c r="L26" s="82">
        <v>0</v>
      </c>
      <c r="M26" s="82">
        <v>0</v>
      </c>
      <c r="N26" s="82">
        <v>87.212999999999994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118.78700000000001</v>
      </c>
      <c r="AF26" s="82">
        <v>0</v>
      </c>
      <c r="AG26" s="82">
        <v>0</v>
      </c>
      <c r="AH26" s="82">
        <v>0</v>
      </c>
      <c r="AI26" s="82">
        <v>118.78700000000001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87.212999999999994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-87.212999999999994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118.78700000000001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-118.78700000000001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872.12999999999988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872.12999999999988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1187.8700000000001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1187.8700000000001</v>
      </c>
      <c r="DF26" s="81">
        <f t="shared" si="31"/>
        <v>206</v>
      </c>
      <c r="DG26" s="81">
        <f t="shared" si="32"/>
        <v>-87.212999999999994</v>
      </c>
      <c r="DH26" s="81">
        <f t="shared" si="33"/>
        <v>0</v>
      </c>
      <c r="DI26" s="81">
        <f t="shared" si="34"/>
        <v>0</v>
      </c>
      <c r="DJ26" s="81">
        <f t="shared" si="35"/>
        <v>-118.78700000000001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-103.301</v>
      </c>
      <c r="D27" s="82">
        <v>0</v>
      </c>
      <c r="E27" s="82">
        <v>0</v>
      </c>
      <c r="F27" s="82">
        <v>-140.69900000000001</v>
      </c>
      <c r="G27" s="82">
        <v>-244</v>
      </c>
      <c r="H27" s="76"/>
      <c r="I27" s="31">
        <v>25</v>
      </c>
      <c r="J27" s="82">
        <v>103.301</v>
      </c>
      <c r="K27" s="82">
        <v>0</v>
      </c>
      <c r="L27" s="82">
        <v>0</v>
      </c>
      <c r="M27" s="82">
        <v>0</v>
      </c>
      <c r="N27" s="82">
        <v>103.301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140.69900000000001</v>
      </c>
      <c r="AF27" s="82">
        <v>0</v>
      </c>
      <c r="AG27" s="82">
        <v>0</v>
      </c>
      <c r="AH27" s="82">
        <v>0</v>
      </c>
      <c r="AI27" s="82">
        <v>140.69900000000001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103.301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-103.301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140.69900000000001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-140.69900000000001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1033.01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1033.01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1406.9900000000002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1406.9900000000002</v>
      </c>
      <c r="DF27" s="81">
        <f t="shared" si="31"/>
        <v>244</v>
      </c>
      <c r="DG27" s="81">
        <f t="shared" si="32"/>
        <v>-103.301</v>
      </c>
      <c r="DH27" s="81">
        <f t="shared" si="33"/>
        <v>0</v>
      </c>
      <c r="DI27" s="81">
        <f t="shared" si="34"/>
        <v>0</v>
      </c>
      <c r="DJ27" s="81">
        <f t="shared" si="35"/>
        <v>-140.69900000000001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-91.87</v>
      </c>
      <c r="D28" s="82">
        <v>0</v>
      </c>
      <c r="E28" s="82">
        <v>0</v>
      </c>
      <c r="F28" s="82">
        <v>-125.13</v>
      </c>
      <c r="G28" s="82">
        <v>-217</v>
      </c>
      <c r="H28" s="76"/>
      <c r="I28" s="31">
        <v>26</v>
      </c>
      <c r="J28" s="82">
        <v>91.87</v>
      </c>
      <c r="K28" s="82">
        <v>0</v>
      </c>
      <c r="L28" s="82">
        <v>0</v>
      </c>
      <c r="M28" s="82">
        <v>0</v>
      </c>
      <c r="N28" s="82">
        <v>91.87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125.13</v>
      </c>
      <c r="AF28" s="82">
        <v>0</v>
      </c>
      <c r="AG28" s="82">
        <v>0</v>
      </c>
      <c r="AH28" s="82">
        <v>0</v>
      </c>
      <c r="AI28" s="82">
        <v>125.13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91.87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-91.87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125.13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-125.13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918.7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918.7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1251.3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1251.3</v>
      </c>
      <c r="DF28" s="81">
        <f t="shared" si="31"/>
        <v>217</v>
      </c>
      <c r="DG28" s="81">
        <f t="shared" si="32"/>
        <v>-91.87</v>
      </c>
      <c r="DH28" s="81">
        <f t="shared" si="33"/>
        <v>0</v>
      </c>
      <c r="DI28" s="81">
        <f t="shared" si="34"/>
        <v>0</v>
      </c>
      <c r="DJ28" s="81">
        <f t="shared" si="35"/>
        <v>-125.13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-115.578</v>
      </c>
      <c r="D29" s="82">
        <v>0</v>
      </c>
      <c r="E29" s="82">
        <v>0</v>
      </c>
      <c r="F29" s="82">
        <v>-157.422</v>
      </c>
      <c r="G29" s="82">
        <v>-273</v>
      </c>
      <c r="H29" s="76"/>
      <c r="I29" s="31">
        <v>27</v>
      </c>
      <c r="J29" s="82">
        <v>115.578</v>
      </c>
      <c r="K29" s="82">
        <v>0</v>
      </c>
      <c r="L29" s="82">
        <v>0</v>
      </c>
      <c r="M29" s="82">
        <v>0</v>
      </c>
      <c r="N29" s="82">
        <v>115.578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157.422</v>
      </c>
      <c r="AF29" s="82">
        <v>0</v>
      </c>
      <c r="AG29" s="82">
        <v>0</v>
      </c>
      <c r="AH29" s="82">
        <v>0</v>
      </c>
      <c r="AI29" s="82">
        <v>157.422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115.578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-115.578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157.422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-157.422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1155.78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1155.78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1574.22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1574.22</v>
      </c>
      <c r="DF29" s="81">
        <f t="shared" si="31"/>
        <v>273</v>
      </c>
      <c r="DG29" s="81">
        <f t="shared" si="32"/>
        <v>-115.578</v>
      </c>
      <c r="DH29" s="81">
        <f t="shared" si="33"/>
        <v>0</v>
      </c>
      <c r="DI29" s="81">
        <f t="shared" si="34"/>
        <v>0</v>
      </c>
      <c r="DJ29" s="81">
        <f t="shared" si="35"/>
        <v>-157.422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-122.352</v>
      </c>
      <c r="D30" s="82">
        <v>0</v>
      </c>
      <c r="E30" s="82">
        <v>0</v>
      </c>
      <c r="F30" s="82">
        <v>-166.648</v>
      </c>
      <c r="G30" s="82">
        <v>-289</v>
      </c>
      <c r="H30" s="76"/>
      <c r="I30" s="31">
        <v>28</v>
      </c>
      <c r="J30" s="82">
        <v>122.352</v>
      </c>
      <c r="K30" s="82">
        <v>0</v>
      </c>
      <c r="L30" s="82">
        <v>0</v>
      </c>
      <c r="M30" s="82">
        <v>0</v>
      </c>
      <c r="N30" s="82">
        <v>122.352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166.648</v>
      </c>
      <c r="AF30" s="82">
        <v>0</v>
      </c>
      <c r="AG30" s="82">
        <v>0</v>
      </c>
      <c r="AH30" s="82">
        <v>0</v>
      </c>
      <c r="AI30" s="82">
        <v>166.648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122.352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-122.352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166.648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-166.648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1223.52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1223.52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1666.48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1666.48</v>
      </c>
      <c r="DF30" s="81">
        <f t="shared" si="31"/>
        <v>289</v>
      </c>
      <c r="DG30" s="81">
        <f t="shared" si="32"/>
        <v>-122.352</v>
      </c>
      <c r="DH30" s="81">
        <f t="shared" si="33"/>
        <v>0</v>
      </c>
      <c r="DI30" s="81">
        <f t="shared" si="34"/>
        <v>0</v>
      </c>
      <c r="DJ30" s="81">
        <f t="shared" si="35"/>
        <v>-166.648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-122.352</v>
      </c>
      <c r="D31" s="82">
        <v>0</v>
      </c>
      <c r="E31" s="82">
        <v>0</v>
      </c>
      <c r="F31" s="82">
        <v>-166.648</v>
      </c>
      <c r="G31" s="82">
        <v>-289</v>
      </c>
      <c r="H31" s="76"/>
      <c r="I31" s="31">
        <v>29</v>
      </c>
      <c r="J31" s="82">
        <v>122.352</v>
      </c>
      <c r="K31" s="82">
        <v>0</v>
      </c>
      <c r="L31" s="82">
        <v>0</v>
      </c>
      <c r="M31" s="82">
        <v>0</v>
      </c>
      <c r="N31" s="82">
        <v>122.352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166.648</v>
      </c>
      <c r="AF31" s="82">
        <v>0</v>
      </c>
      <c r="AG31" s="82">
        <v>0</v>
      </c>
      <c r="AH31" s="82">
        <v>0</v>
      </c>
      <c r="AI31" s="82">
        <v>166.648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122.352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-122.352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166.648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-166.648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1223.52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1223.52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1666.48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1666.48</v>
      </c>
      <c r="DF31" s="81">
        <f t="shared" si="31"/>
        <v>289</v>
      </c>
      <c r="DG31" s="81">
        <f t="shared" si="32"/>
        <v>-122.352</v>
      </c>
      <c r="DH31" s="81">
        <f t="shared" si="33"/>
        <v>0</v>
      </c>
      <c r="DI31" s="81">
        <f t="shared" si="34"/>
        <v>0</v>
      </c>
      <c r="DJ31" s="81">
        <f t="shared" si="35"/>
        <v>-166.648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-135</v>
      </c>
      <c r="D32" s="82">
        <v>0</v>
      </c>
      <c r="E32" s="82">
        <v>0</v>
      </c>
      <c r="F32" s="82">
        <v>-196</v>
      </c>
      <c r="G32" s="82">
        <v>-331</v>
      </c>
      <c r="H32" s="76"/>
      <c r="I32" s="31">
        <v>30</v>
      </c>
      <c r="J32" s="82">
        <v>135</v>
      </c>
      <c r="K32" s="82">
        <v>0</v>
      </c>
      <c r="L32" s="82">
        <v>0</v>
      </c>
      <c r="M32" s="82">
        <v>0</v>
      </c>
      <c r="N32" s="82">
        <v>135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196</v>
      </c>
      <c r="AF32" s="82">
        <v>0</v>
      </c>
      <c r="AG32" s="82">
        <v>0</v>
      </c>
      <c r="AH32" s="82">
        <v>0</v>
      </c>
      <c r="AI32" s="82">
        <v>196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135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-135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196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-196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1350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1350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1960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1960</v>
      </c>
      <c r="DF32" s="81">
        <f t="shared" si="31"/>
        <v>331</v>
      </c>
      <c r="DG32" s="81">
        <f t="shared" si="32"/>
        <v>-135</v>
      </c>
      <c r="DH32" s="81">
        <f t="shared" si="33"/>
        <v>0</v>
      </c>
      <c r="DI32" s="81">
        <f t="shared" si="34"/>
        <v>0</v>
      </c>
      <c r="DJ32" s="81">
        <f t="shared" si="35"/>
        <v>-196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-135</v>
      </c>
      <c r="D33" s="82">
        <v>0</v>
      </c>
      <c r="E33" s="82">
        <v>0</v>
      </c>
      <c r="F33" s="82">
        <v>-210</v>
      </c>
      <c r="G33" s="82">
        <v>-345</v>
      </c>
      <c r="H33" s="76"/>
      <c r="I33" s="31">
        <v>31</v>
      </c>
      <c r="J33" s="82">
        <v>135</v>
      </c>
      <c r="K33" s="82">
        <v>0</v>
      </c>
      <c r="L33" s="82">
        <v>0</v>
      </c>
      <c r="M33" s="82">
        <v>0</v>
      </c>
      <c r="N33" s="82">
        <v>135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210</v>
      </c>
      <c r="AF33" s="82">
        <v>0</v>
      </c>
      <c r="AG33" s="82">
        <v>0</v>
      </c>
      <c r="AH33" s="82">
        <v>0</v>
      </c>
      <c r="AI33" s="82">
        <v>210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135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-135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210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-210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1350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1350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2100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2100</v>
      </c>
      <c r="DF33" s="81">
        <f t="shared" si="31"/>
        <v>345</v>
      </c>
      <c r="DG33" s="81">
        <f t="shared" si="32"/>
        <v>-135</v>
      </c>
      <c r="DH33" s="81">
        <f t="shared" si="33"/>
        <v>0</v>
      </c>
      <c r="DI33" s="81">
        <f t="shared" si="34"/>
        <v>0</v>
      </c>
      <c r="DJ33" s="81">
        <f t="shared" si="35"/>
        <v>-210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-125</v>
      </c>
      <c r="D34" s="82">
        <v>0</v>
      </c>
      <c r="E34" s="82">
        <v>0</v>
      </c>
      <c r="F34" s="82">
        <v>-219</v>
      </c>
      <c r="G34" s="82">
        <v>-344</v>
      </c>
      <c r="H34" s="76"/>
      <c r="I34" s="31">
        <v>32</v>
      </c>
      <c r="J34" s="82">
        <v>125</v>
      </c>
      <c r="K34" s="82">
        <v>0</v>
      </c>
      <c r="L34" s="82">
        <v>0</v>
      </c>
      <c r="M34" s="82">
        <v>0</v>
      </c>
      <c r="N34" s="82">
        <v>125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219</v>
      </c>
      <c r="AF34" s="82">
        <v>0</v>
      </c>
      <c r="AG34" s="82">
        <v>0</v>
      </c>
      <c r="AH34" s="82">
        <v>0</v>
      </c>
      <c r="AI34" s="82">
        <v>219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125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-125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219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-219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1250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1250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2190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2190</v>
      </c>
      <c r="DF34" s="81">
        <f t="shared" si="31"/>
        <v>344</v>
      </c>
      <c r="DG34" s="81">
        <f t="shared" si="32"/>
        <v>-125</v>
      </c>
      <c r="DH34" s="81">
        <f t="shared" si="33"/>
        <v>0</v>
      </c>
      <c r="DI34" s="81">
        <f t="shared" si="34"/>
        <v>0</v>
      </c>
      <c r="DJ34" s="81">
        <f t="shared" si="35"/>
        <v>-219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-113</v>
      </c>
      <c r="D35" s="82">
        <v>0</v>
      </c>
      <c r="E35" s="82">
        <v>0</v>
      </c>
      <c r="F35" s="82">
        <v>-45.170999999999999</v>
      </c>
      <c r="G35" s="82">
        <v>-158.17099999999999</v>
      </c>
      <c r="H35" s="76"/>
      <c r="I35" s="31">
        <v>33</v>
      </c>
      <c r="J35" s="82">
        <v>113</v>
      </c>
      <c r="K35" s="82">
        <v>0</v>
      </c>
      <c r="L35" s="82">
        <v>0</v>
      </c>
      <c r="M35" s="82">
        <v>0</v>
      </c>
      <c r="N35" s="82">
        <v>113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45.170999999999999</v>
      </c>
      <c r="AF35" s="82">
        <v>0</v>
      </c>
      <c r="AG35" s="82">
        <v>0</v>
      </c>
      <c r="AH35" s="82">
        <v>0</v>
      </c>
      <c r="AI35" s="82">
        <v>45.170999999999999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113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-113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45.170999999999999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-45.170999999999999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1130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1130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451.71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451.71</v>
      </c>
      <c r="DF35" s="81">
        <f t="shared" si="31"/>
        <v>158.17099999999999</v>
      </c>
      <c r="DG35" s="81">
        <f t="shared" si="32"/>
        <v>-113</v>
      </c>
      <c r="DH35" s="81">
        <f t="shared" si="33"/>
        <v>0</v>
      </c>
      <c r="DI35" s="81">
        <f t="shared" si="34"/>
        <v>0</v>
      </c>
      <c r="DJ35" s="81">
        <f t="shared" si="35"/>
        <v>-45.170999999999999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-133</v>
      </c>
      <c r="D36" s="82">
        <v>0</v>
      </c>
      <c r="E36" s="82">
        <v>0</v>
      </c>
      <c r="F36" s="82">
        <v>-44.758000000000003</v>
      </c>
      <c r="G36" s="82">
        <v>-177.75800000000001</v>
      </c>
      <c r="H36" s="76"/>
      <c r="I36" s="31">
        <v>34</v>
      </c>
      <c r="J36" s="82">
        <v>133</v>
      </c>
      <c r="K36" s="82">
        <v>0</v>
      </c>
      <c r="L36" s="82">
        <v>0</v>
      </c>
      <c r="M36" s="82">
        <v>0</v>
      </c>
      <c r="N36" s="82">
        <v>133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44.758000000000003</v>
      </c>
      <c r="AF36" s="82">
        <v>0</v>
      </c>
      <c r="AG36" s="82">
        <v>0</v>
      </c>
      <c r="AH36" s="82">
        <v>0</v>
      </c>
      <c r="AI36" s="82">
        <v>44.758000000000003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133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-133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44.758000000000003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-44.758000000000003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1330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1330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447.58000000000004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447.58000000000004</v>
      </c>
      <c r="DF36" s="81">
        <f t="shared" si="31"/>
        <v>177.75800000000001</v>
      </c>
      <c r="DG36" s="81">
        <f t="shared" si="32"/>
        <v>-133</v>
      </c>
      <c r="DH36" s="81">
        <f t="shared" si="33"/>
        <v>0</v>
      </c>
      <c r="DI36" s="81">
        <f t="shared" si="34"/>
        <v>0</v>
      </c>
      <c r="DJ36" s="81">
        <f t="shared" si="35"/>
        <v>-44.758000000000003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-153</v>
      </c>
      <c r="D37" s="82">
        <v>0</v>
      </c>
      <c r="E37" s="82">
        <v>0</v>
      </c>
      <c r="F37" s="82">
        <v>-56.942999999999998</v>
      </c>
      <c r="G37" s="82">
        <v>-209.94300000000001</v>
      </c>
      <c r="H37" s="76"/>
      <c r="I37" s="31">
        <v>35</v>
      </c>
      <c r="J37" s="82">
        <v>153</v>
      </c>
      <c r="K37" s="82">
        <v>0</v>
      </c>
      <c r="L37" s="82">
        <v>0</v>
      </c>
      <c r="M37" s="82">
        <v>0</v>
      </c>
      <c r="N37" s="82">
        <v>153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56.942999999999998</v>
      </c>
      <c r="AF37" s="82">
        <v>0</v>
      </c>
      <c r="AG37" s="82">
        <v>0</v>
      </c>
      <c r="AH37" s="82">
        <v>0</v>
      </c>
      <c r="AI37" s="82">
        <v>56.942999999999998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153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-153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56.942999999999998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-56.942999999999998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1530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1530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569.42999999999995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569.42999999999995</v>
      </c>
      <c r="DF37" s="81">
        <f t="shared" si="31"/>
        <v>209.94299999999998</v>
      </c>
      <c r="DG37" s="81">
        <f t="shared" si="32"/>
        <v>-153</v>
      </c>
      <c r="DH37" s="81">
        <f t="shared" si="33"/>
        <v>0</v>
      </c>
      <c r="DI37" s="81">
        <f t="shared" si="34"/>
        <v>0</v>
      </c>
      <c r="DJ37" s="81">
        <f t="shared" si="35"/>
        <v>-56.942999999999998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-183</v>
      </c>
      <c r="D38" s="82">
        <v>0</v>
      </c>
      <c r="E38" s="82">
        <v>0</v>
      </c>
      <c r="F38" s="82">
        <v>-57.44</v>
      </c>
      <c r="G38" s="82">
        <v>-240.44</v>
      </c>
      <c r="H38" s="76"/>
      <c r="I38" s="31">
        <v>36</v>
      </c>
      <c r="J38" s="82">
        <v>183</v>
      </c>
      <c r="K38" s="82">
        <v>0</v>
      </c>
      <c r="L38" s="82">
        <v>0</v>
      </c>
      <c r="M38" s="82">
        <v>0</v>
      </c>
      <c r="N38" s="82">
        <v>183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57.44</v>
      </c>
      <c r="AF38" s="82">
        <v>0</v>
      </c>
      <c r="AG38" s="82">
        <v>0</v>
      </c>
      <c r="AH38" s="82">
        <v>0</v>
      </c>
      <c r="AI38" s="82">
        <v>57.44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183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-183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57.44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-57.44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1830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1830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574.4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574.4</v>
      </c>
      <c r="DF38" s="81">
        <f t="shared" si="31"/>
        <v>240.44</v>
      </c>
      <c r="DG38" s="81">
        <f t="shared" si="32"/>
        <v>-183</v>
      </c>
      <c r="DH38" s="81">
        <f t="shared" si="33"/>
        <v>0</v>
      </c>
      <c r="DI38" s="81">
        <f t="shared" si="34"/>
        <v>0</v>
      </c>
      <c r="DJ38" s="81">
        <f t="shared" si="35"/>
        <v>-57.44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-203</v>
      </c>
      <c r="D39" s="82">
        <v>0</v>
      </c>
      <c r="E39" s="82">
        <v>0</v>
      </c>
      <c r="F39" s="82">
        <v>-47.612000000000002</v>
      </c>
      <c r="G39" s="82">
        <v>-250.61199999999999</v>
      </c>
      <c r="H39" s="76"/>
      <c r="I39" s="31">
        <v>37</v>
      </c>
      <c r="J39" s="82">
        <v>203</v>
      </c>
      <c r="K39" s="82">
        <v>0</v>
      </c>
      <c r="L39" s="82">
        <v>0</v>
      </c>
      <c r="M39" s="82">
        <v>0</v>
      </c>
      <c r="N39" s="82">
        <v>203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47.612000000000002</v>
      </c>
      <c r="AF39" s="82">
        <v>0</v>
      </c>
      <c r="AG39" s="82">
        <v>0</v>
      </c>
      <c r="AH39" s="82">
        <v>0</v>
      </c>
      <c r="AI39" s="82">
        <v>47.612000000000002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203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-203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47.612000000000002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-47.612000000000002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2030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2030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476.12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476.12</v>
      </c>
      <c r="DF39" s="81">
        <f t="shared" si="31"/>
        <v>250.61199999999999</v>
      </c>
      <c r="DG39" s="81">
        <f t="shared" si="32"/>
        <v>-203</v>
      </c>
      <c r="DH39" s="81">
        <f t="shared" si="33"/>
        <v>0</v>
      </c>
      <c r="DI39" s="81">
        <f t="shared" si="34"/>
        <v>0</v>
      </c>
      <c r="DJ39" s="81">
        <f t="shared" si="35"/>
        <v>-47.612000000000002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-203</v>
      </c>
      <c r="D40" s="82">
        <v>0</v>
      </c>
      <c r="E40" s="82">
        <v>0</v>
      </c>
      <c r="F40" s="82">
        <v>-18.442</v>
      </c>
      <c r="G40" s="82">
        <v>-221.44200000000001</v>
      </c>
      <c r="H40" s="76"/>
      <c r="I40" s="31">
        <v>38</v>
      </c>
      <c r="J40" s="82">
        <v>203</v>
      </c>
      <c r="K40" s="82">
        <v>0</v>
      </c>
      <c r="L40" s="82">
        <v>0</v>
      </c>
      <c r="M40" s="82">
        <v>0</v>
      </c>
      <c r="N40" s="82">
        <v>203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18.442</v>
      </c>
      <c r="AF40" s="82">
        <v>0</v>
      </c>
      <c r="AG40" s="82">
        <v>0</v>
      </c>
      <c r="AH40" s="82">
        <v>0</v>
      </c>
      <c r="AI40" s="82">
        <v>18.442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203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-203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18.442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-18.442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2030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2030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184.42000000000002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184.42000000000002</v>
      </c>
      <c r="DF40" s="81">
        <f t="shared" si="31"/>
        <v>221.44200000000001</v>
      </c>
      <c r="DG40" s="81">
        <f t="shared" si="32"/>
        <v>-203</v>
      </c>
      <c r="DH40" s="81">
        <f t="shared" si="33"/>
        <v>0</v>
      </c>
      <c r="DI40" s="81">
        <f t="shared" si="34"/>
        <v>0</v>
      </c>
      <c r="DJ40" s="81">
        <f t="shared" si="35"/>
        <v>-18.442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-193</v>
      </c>
      <c r="D41" s="82">
        <v>0</v>
      </c>
      <c r="E41" s="82">
        <v>0</v>
      </c>
      <c r="F41" s="82">
        <v>-9.8049999999999997</v>
      </c>
      <c r="G41" s="82">
        <v>-202.80500000000001</v>
      </c>
      <c r="H41" s="76"/>
      <c r="I41" s="31">
        <v>39</v>
      </c>
      <c r="J41" s="82">
        <v>193</v>
      </c>
      <c r="K41" s="82">
        <v>0</v>
      </c>
      <c r="L41" s="82">
        <v>0</v>
      </c>
      <c r="M41" s="82">
        <v>0</v>
      </c>
      <c r="N41" s="82">
        <v>193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9.8049999999999997</v>
      </c>
      <c r="AF41" s="82">
        <v>0</v>
      </c>
      <c r="AG41" s="82">
        <v>0</v>
      </c>
      <c r="AH41" s="82">
        <v>0</v>
      </c>
      <c r="AI41" s="82">
        <v>9.8049999999999997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193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-193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9.8049999999999997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-9.8049999999999997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1930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1930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98.05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98.05</v>
      </c>
      <c r="DF41" s="81">
        <f t="shared" si="31"/>
        <v>202.80500000000001</v>
      </c>
      <c r="DG41" s="81">
        <f t="shared" si="32"/>
        <v>-193</v>
      </c>
      <c r="DH41" s="81">
        <f t="shared" si="33"/>
        <v>0</v>
      </c>
      <c r="DI41" s="81">
        <f t="shared" si="34"/>
        <v>0</v>
      </c>
      <c r="DJ41" s="81">
        <f t="shared" si="35"/>
        <v>-9.8049999999999997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-182</v>
      </c>
      <c r="D42" s="82">
        <v>0</v>
      </c>
      <c r="E42" s="82">
        <v>0</v>
      </c>
      <c r="F42" s="82">
        <v>0</v>
      </c>
      <c r="G42" s="82">
        <v>-182</v>
      </c>
      <c r="H42" s="76"/>
      <c r="I42" s="31">
        <v>40</v>
      </c>
      <c r="J42" s="82">
        <v>182</v>
      </c>
      <c r="K42" s="82">
        <v>0</v>
      </c>
      <c r="L42" s="82">
        <v>0</v>
      </c>
      <c r="M42" s="82">
        <v>0</v>
      </c>
      <c r="N42" s="82">
        <v>182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182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-182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1820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1820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182</v>
      </c>
      <c r="DG42" s="81">
        <f t="shared" si="32"/>
        <v>-182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-174</v>
      </c>
      <c r="D43" s="82">
        <v>0</v>
      </c>
      <c r="E43" s="82">
        <v>0</v>
      </c>
      <c r="F43" s="82">
        <v>0</v>
      </c>
      <c r="G43" s="82">
        <v>-174</v>
      </c>
      <c r="H43" s="76"/>
      <c r="I43" s="31">
        <v>41</v>
      </c>
      <c r="J43" s="82">
        <v>174</v>
      </c>
      <c r="K43" s="82">
        <v>0</v>
      </c>
      <c r="L43" s="82">
        <v>0</v>
      </c>
      <c r="M43" s="82">
        <v>0</v>
      </c>
      <c r="N43" s="82">
        <v>174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174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-174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1740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1740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174</v>
      </c>
      <c r="DG43" s="81">
        <f t="shared" si="32"/>
        <v>-174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-153</v>
      </c>
      <c r="D44" s="82">
        <v>0</v>
      </c>
      <c r="E44" s="82">
        <v>0</v>
      </c>
      <c r="F44" s="82">
        <v>0</v>
      </c>
      <c r="G44" s="82">
        <v>-153</v>
      </c>
      <c r="H44" s="76"/>
      <c r="I44" s="31">
        <v>42</v>
      </c>
      <c r="J44" s="82">
        <v>153</v>
      </c>
      <c r="K44" s="82">
        <v>0</v>
      </c>
      <c r="L44" s="82">
        <v>0</v>
      </c>
      <c r="M44" s="82">
        <v>0</v>
      </c>
      <c r="N44" s="82">
        <v>153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153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-153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1530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1530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153</v>
      </c>
      <c r="DG44" s="81">
        <f t="shared" si="32"/>
        <v>-153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-126</v>
      </c>
      <c r="D45" s="82">
        <v>0</v>
      </c>
      <c r="E45" s="82">
        <v>0</v>
      </c>
      <c r="F45" s="82">
        <v>0</v>
      </c>
      <c r="G45" s="82">
        <v>-126</v>
      </c>
      <c r="H45" s="76"/>
      <c r="I45" s="31">
        <v>43</v>
      </c>
      <c r="J45" s="82">
        <v>126</v>
      </c>
      <c r="K45" s="82">
        <v>0</v>
      </c>
      <c r="L45" s="82">
        <v>0</v>
      </c>
      <c r="M45" s="82">
        <v>0</v>
      </c>
      <c r="N45" s="82">
        <v>126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126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-126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1260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1260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126</v>
      </c>
      <c r="DG45" s="81">
        <f t="shared" si="32"/>
        <v>-126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-107</v>
      </c>
      <c r="D46" s="82">
        <v>0</v>
      </c>
      <c r="E46" s="82">
        <v>0</v>
      </c>
      <c r="F46" s="82">
        <v>0</v>
      </c>
      <c r="G46" s="82">
        <v>-107</v>
      </c>
      <c r="H46" s="76"/>
      <c r="I46" s="31">
        <v>44</v>
      </c>
      <c r="J46" s="82">
        <v>107</v>
      </c>
      <c r="K46" s="82">
        <v>0</v>
      </c>
      <c r="L46" s="82">
        <v>0</v>
      </c>
      <c r="M46" s="82">
        <v>0</v>
      </c>
      <c r="N46" s="82">
        <v>107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107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-107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1070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1070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107</v>
      </c>
      <c r="DG46" s="81">
        <f t="shared" si="32"/>
        <v>-107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-97</v>
      </c>
      <c r="D47" s="82">
        <v>0</v>
      </c>
      <c r="E47" s="82">
        <v>0</v>
      </c>
      <c r="F47" s="82">
        <v>0</v>
      </c>
      <c r="G47" s="82">
        <v>-97</v>
      </c>
      <c r="H47" s="76"/>
      <c r="I47" s="31">
        <v>45</v>
      </c>
      <c r="J47" s="82">
        <v>97</v>
      </c>
      <c r="K47" s="82">
        <v>0</v>
      </c>
      <c r="L47" s="82">
        <v>0</v>
      </c>
      <c r="M47" s="82">
        <v>0</v>
      </c>
      <c r="N47" s="82">
        <v>97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97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-97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970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970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97</v>
      </c>
      <c r="DG47" s="81">
        <f t="shared" si="32"/>
        <v>-97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-84</v>
      </c>
      <c r="D48" s="82">
        <v>0</v>
      </c>
      <c r="E48" s="82">
        <v>0</v>
      </c>
      <c r="F48" s="82">
        <v>0</v>
      </c>
      <c r="G48" s="82">
        <v>-84</v>
      </c>
      <c r="H48" s="76"/>
      <c r="I48" s="31">
        <v>46</v>
      </c>
      <c r="J48" s="82">
        <v>84</v>
      </c>
      <c r="K48" s="82">
        <v>0</v>
      </c>
      <c r="L48" s="82">
        <v>0</v>
      </c>
      <c r="M48" s="82">
        <v>0</v>
      </c>
      <c r="N48" s="82">
        <v>84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84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-84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840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840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84</v>
      </c>
      <c r="DG48" s="81">
        <f t="shared" si="32"/>
        <v>-84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-82</v>
      </c>
      <c r="D49" s="82">
        <v>0</v>
      </c>
      <c r="E49" s="82">
        <v>0</v>
      </c>
      <c r="F49" s="82">
        <v>0</v>
      </c>
      <c r="G49" s="82">
        <v>-82</v>
      </c>
      <c r="H49" s="76"/>
      <c r="I49" s="31">
        <v>47</v>
      </c>
      <c r="J49" s="82">
        <v>82</v>
      </c>
      <c r="K49" s="82">
        <v>0</v>
      </c>
      <c r="L49" s="82">
        <v>0</v>
      </c>
      <c r="M49" s="82">
        <v>0</v>
      </c>
      <c r="N49" s="82">
        <v>82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82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-82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820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820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82</v>
      </c>
      <c r="DG49" s="81">
        <f t="shared" si="32"/>
        <v>-82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-73</v>
      </c>
      <c r="D50" s="82">
        <v>0</v>
      </c>
      <c r="E50" s="82">
        <v>0</v>
      </c>
      <c r="F50" s="82">
        <v>0</v>
      </c>
      <c r="G50" s="82">
        <v>-73</v>
      </c>
      <c r="H50" s="76"/>
      <c r="I50" s="31">
        <v>48</v>
      </c>
      <c r="J50" s="82">
        <v>73</v>
      </c>
      <c r="K50" s="82">
        <v>0</v>
      </c>
      <c r="L50" s="82">
        <v>0</v>
      </c>
      <c r="M50" s="82">
        <v>0</v>
      </c>
      <c r="N50" s="82">
        <v>73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73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-73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730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730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73</v>
      </c>
      <c r="DG50" s="81">
        <f t="shared" si="32"/>
        <v>-73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-62</v>
      </c>
      <c r="D51" s="82">
        <v>0</v>
      </c>
      <c r="E51" s="82">
        <v>0</v>
      </c>
      <c r="F51" s="82">
        <v>0</v>
      </c>
      <c r="G51" s="82">
        <v>-62</v>
      </c>
      <c r="H51" s="76"/>
      <c r="I51" s="31">
        <v>49</v>
      </c>
      <c r="J51" s="82">
        <v>62</v>
      </c>
      <c r="K51" s="82">
        <v>0</v>
      </c>
      <c r="L51" s="82">
        <v>0</v>
      </c>
      <c r="M51" s="82">
        <v>0</v>
      </c>
      <c r="N51" s="82">
        <v>62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62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-62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620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620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62</v>
      </c>
      <c r="DG51" s="81">
        <f t="shared" si="32"/>
        <v>-62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-65</v>
      </c>
      <c r="D52" s="82">
        <v>0</v>
      </c>
      <c r="E52" s="82">
        <v>0</v>
      </c>
      <c r="F52" s="82">
        <v>0</v>
      </c>
      <c r="G52" s="82">
        <v>-65</v>
      </c>
      <c r="H52" s="76"/>
      <c r="I52" s="31">
        <v>50</v>
      </c>
      <c r="J52" s="82">
        <v>65</v>
      </c>
      <c r="K52" s="82">
        <v>0</v>
      </c>
      <c r="L52" s="82">
        <v>0</v>
      </c>
      <c r="M52" s="82">
        <v>0</v>
      </c>
      <c r="N52" s="82">
        <v>65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65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-65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650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650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65</v>
      </c>
      <c r="DG52" s="81">
        <f t="shared" si="32"/>
        <v>-65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-57</v>
      </c>
      <c r="D53" s="82">
        <v>0</v>
      </c>
      <c r="E53" s="82">
        <v>0</v>
      </c>
      <c r="F53" s="82">
        <v>0</v>
      </c>
      <c r="G53" s="82">
        <v>-57</v>
      </c>
      <c r="H53" s="76"/>
      <c r="I53" s="31">
        <v>51</v>
      </c>
      <c r="J53" s="82">
        <v>57</v>
      </c>
      <c r="K53" s="82">
        <v>0</v>
      </c>
      <c r="L53" s="82">
        <v>0</v>
      </c>
      <c r="M53" s="82">
        <v>0</v>
      </c>
      <c r="N53" s="82">
        <v>57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57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-57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570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570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57</v>
      </c>
      <c r="DG53" s="81">
        <f t="shared" si="32"/>
        <v>-57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-40</v>
      </c>
      <c r="D54" s="82">
        <v>0</v>
      </c>
      <c r="E54" s="82">
        <v>0</v>
      </c>
      <c r="F54" s="82">
        <v>0</v>
      </c>
      <c r="G54" s="82">
        <v>-40</v>
      </c>
      <c r="H54" s="76"/>
      <c r="I54" s="31">
        <v>52</v>
      </c>
      <c r="J54" s="82">
        <v>40</v>
      </c>
      <c r="K54" s="82">
        <v>0</v>
      </c>
      <c r="L54" s="82">
        <v>0</v>
      </c>
      <c r="M54" s="82">
        <v>0</v>
      </c>
      <c r="N54" s="82">
        <v>40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40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-40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400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400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40</v>
      </c>
      <c r="DG54" s="81">
        <f t="shared" si="32"/>
        <v>-40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-3.8159999999999998</v>
      </c>
      <c r="D55" s="82">
        <v>0</v>
      </c>
      <c r="E55" s="82">
        <v>0</v>
      </c>
      <c r="F55" s="82">
        <v>-4.1840000000000002</v>
      </c>
      <c r="G55" s="82">
        <v>-8</v>
      </c>
      <c r="H55" s="76"/>
      <c r="I55" s="31">
        <v>53</v>
      </c>
      <c r="J55" s="82">
        <v>3.8159999999999998</v>
      </c>
      <c r="K55" s="82">
        <v>0</v>
      </c>
      <c r="L55" s="82">
        <v>0</v>
      </c>
      <c r="M55" s="82">
        <v>0</v>
      </c>
      <c r="N55" s="82">
        <v>3.8159999999999998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4.1840000000000002</v>
      </c>
      <c r="AF55" s="82">
        <v>0</v>
      </c>
      <c r="AG55" s="82">
        <v>0</v>
      </c>
      <c r="AH55" s="82">
        <v>0</v>
      </c>
      <c r="AI55" s="82">
        <v>4.1840000000000002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3.8159999999999998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-3.8159999999999998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4.1840000000000002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-4.1840000000000002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38.159999999999997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38.159999999999997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41.84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41.84</v>
      </c>
      <c r="DF55" s="81">
        <f t="shared" si="31"/>
        <v>8</v>
      </c>
      <c r="DG55" s="81">
        <f t="shared" si="32"/>
        <v>-3.8159999999999998</v>
      </c>
      <c r="DH55" s="81">
        <f t="shared" si="33"/>
        <v>0</v>
      </c>
      <c r="DI55" s="81">
        <f t="shared" si="34"/>
        <v>0</v>
      </c>
      <c r="DJ55" s="81">
        <f t="shared" si="35"/>
        <v>-4.1840000000000002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-55</v>
      </c>
      <c r="D61" s="82">
        <v>0</v>
      </c>
      <c r="E61" s="82">
        <v>0</v>
      </c>
      <c r="F61" s="82">
        <v>0</v>
      </c>
      <c r="G61" s="82">
        <v>-55</v>
      </c>
      <c r="H61" s="76"/>
      <c r="I61" s="31">
        <v>59</v>
      </c>
      <c r="J61" s="82">
        <v>55</v>
      </c>
      <c r="K61" s="82">
        <v>0</v>
      </c>
      <c r="L61" s="82">
        <v>0</v>
      </c>
      <c r="M61" s="82">
        <v>0</v>
      </c>
      <c r="N61" s="82">
        <v>55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55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-55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550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550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55</v>
      </c>
      <c r="DG61" s="81">
        <f t="shared" si="32"/>
        <v>-55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-91</v>
      </c>
      <c r="D62" s="82">
        <v>0</v>
      </c>
      <c r="E62" s="82">
        <v>0</v>
      </c>
      <c r="F62" s="82">
        <v>0</v>
      </c>
      <c r="G62" s="82">
        <v>-91</v>
      </c>
      <c r="H62" s="76"/>
      <c r="I62" s="31">
        <v>60</v>
      </c>
      <c r="J62" s="82">
        <v>91</v>
      </c>
      <c r="K62" s="82">
        <v>0</v>
      </c>
      <c r="L62" s="82">
        <v>0</v>
      </c>
      <c r="M62" s="82">
        <v>0</v>
      </c>
      <c r="N62" s="82">
        <v>91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91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-91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910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910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91</v>
      </c>
      <c r="DG62" s="81">
        <f t="shared" si="32"/>
        <v>-91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-121</v>
      </c>
      <c r="D63" s="82">
        <v>0</v>
      </c>
      <c r="E63" s="82">
        <v>0</v>
      </c>
      <c r="F63" s="82">
        <v>0</v>
      </c>
      <c r="G63" s="82">
        <v>-121</v>
      </c>
      <c r="H63" s="76"/>
      <c r="I63" s="31">
        <v>61</v>
      </c>
      <c r="J63" s="82">
        <v>121</v>
      </c>
      <c r="K63" s="82">
        <v>0</v>
      </c>
      <c r="L63" s="82">
        <v>0</v>
      </c>
      <c r="M63" s="82">
        <v>0</v>
      </c>
      <c r="N63" s="82">
        <v>121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121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-121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1210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1210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121</v>
      </c>
      <c r="DG63" s="81">
        <f t="shared" si="32"/>
        <v>-121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-147</v>
      </c>
      <c r="D64" s="82">
        <v>0</v>
      </c>
      <c r="E64" s="82">
        <v>0</v>
      </c>
      <c r="F64" s="82">
        <v>0</v>
      </c>
      <c r="G64" s="82">
        <v>-147</v>
      </c>
      <c r="H64" s="76"/>
      <c r="I64" s="31">
        <v>62</v>
      </c>
      <c r="J64" s="82">
        <v>147</v>
      </c>
      <c r="K64" s="82">
        <v>0</v>
      </c>
      <c r="L64" s="82">
        <v>0</v>
      </c>
      <c r="M64" s="82">
        <v>0</v>
      </c>
      <c r="N64" s="82">
        <v>147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147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-147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1470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1470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147</v>
      </c>
      <c r="DG64" s="81">
        <f t="shared" si="32"/>
        <v>-147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-163</v>
      </c>
      <c r="D65" s="82">
        <v>0</v>
      </c>
      <c r="E65" s="82">
        <v>0</v>
      </c>
      <c r="F65" s="82">
        <v>0</v>
      </c>
      <c r="G65" s="82">
        <v>-163</v>
      </c>
      <c r="H65" s="76"/>
      <c r="I65" s="31">
        <v>63</v>
      </c>
      <c r="J65" s="82">
        <v>163</v>
      </c>
      <c r="K65" s="82">
        <v>0</v>
      </c>
      <c r="L65" s="82">
        <v>0</v>
      </c>
      <c r="M65" s="82">
        <v>0</v>
      </c>
      <c r="N65" s="82">
        <v>163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163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-163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1630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1630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163</v>
      </c>
      <c r="DG65" s="81">
        <f t="shared" si="32"/>
        <v>-163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-88.483000000000004</v>
      </c>
      <c r="D66" s="82">
        <v>0</v>
      </c>
      <c r="E66" s="82">
        <v>0</v>
      </c>
      <c r="F66" s="82">
        <v>-120.517</v>
      </c>
      <c r="G66" s="82">
        <v>-209</v>
      </c>
      <c r="H66" s="76"/>
      <c r="I66" s="31">
        <v>64</v>
      </c>
      <c r="J66" s="82">
        <v>88.483000000000004</v>
      </c>
      <c r="K66" s="82">
        <v>0</v>
      </c>
      <c r="L66" s="82">
        <v>0</v>
      </c>
      <c r="M66" s="82">
        <v>0</v>
      </c>
      <c r="N66" s="82">
        <v>88.483000000000004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120.517</v>
      </c>
      <c r="AF66" s="82">
        <v>0</v>
      </c>
      <c r="AG66" s="82">
        <v>0</v>
      </c>
      <c r="AH66" s="82">
        <v>0</v>
      </c>
      <c r="AI66" s="82">
        <v>120.517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88.483000000000004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-88.483000000000004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120.517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-120.517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884.83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884.83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1205.17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1205.17</v>
      </c>
      <c r="DF66" s="81">
        <f t="shared" si="31"/>
        <v>209</v>
      </c>
      <c r="DG66" s="81">
        <f t="shared" si="32"/>
        <v>-88.483000000000004</v>
      </c>
      <c r="DH66" s="81">
        <f t="shared" si="33"/>
        <v>0</v>
      </c>
      <c r="DI66" s="81">
        <f t="shared" si="34"/>
        <v>0</v>
      </c>
      <c r="DJ66" s="81">
        <f t="shared" si="35"/>
        <v>-120.517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-103.301</v>
      </c>
      <c r="D67" s="82">
        <v>0</v>
      </c>
      <c r="E67" s="82">
        <v>0</v>
      </c>
      <c r="F67" s="82">
        <v>-140.69900000000001</v>
      </c>
      <c r="G67" s="82">
        <v>-244</v>
      </c>
      <c r="H67" s="76"/>
      <c r="I67" s="31">
        <v>65</v>
      </c>
      <c r="J67" s="82">
        <v>103.301</v>
      </c>
      <c r="K67" s="82">
        <v>0</v>
      </c>
      <c r="L67" s="82">
        <v>0</v>
      </c>
      <c r="M67" s="82">
        <v>0</v>
      </c>
      <c r="N67" s="82">
        <v>103.301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140.69900000000001</v>
      </c>
      <c r="AF67" s="82">
        <v>0</v>
      </c>
      <c r="AG67" s="82">
        <v>0</v>
      </c>
      <c r="AH67" s="82">
        <v>0</v>
      </c>
      <c r="AI67" s="82">
        <v>140.69900000000001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103.301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-103.301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140.69900000000001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-140.69900000000001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1033.01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1033.01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1406.9900000000002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1406.9900000000002</v>
      </c>
      <c r="DF67" s="81">
        <f t="shared" si="31"/>
        <v>244</v>
      </c>
      <c r="DG67" s="81">
        <f t="shared" si="32"/>
        <v>-103.301</v>
      </c>
      <c r="DH67" s="81">
        <f t="shared" si="33"/>
        <v>0</v>
      </c>
      <c r="DI67" s="81">
        <f t="shared" si="34"/>
        <v>0</v>
      </c>
      <c r="DJ67" s="81">
        <f t="shared" si="35"/>
        <v>-140.69900000000001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-118.965</v>
      </c>
      <c r="D68" s="82">
        <v>0</v>
      </c>
      <c r="E68" s="82">
        <v>0</v>
      </c>
      <c r="F68" s="82">
        <v>-162.035</v>
      </c>
      <c r="G68" s="82">
        <v>-281</v>
      </c>
      <c r="H68" s="76"/>
      <c r="I68" s="31">
        <v>66</v>
      </c>
      <c r="J68" s="82">
        <v>118.965</v>
      </c>
      <c r="K68" s="82">
        <v>0</v>
      </c>
      <c r="L68" s="82">
        <v>0</v>
      </c>
      <c r="M68" s="82">
        <v>0</v>
      </c>
      <c r="N68" s="82">
        <v>118.965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162.035</v>
      </c>
      <c r="AF68" s="82">
        <v>0</v>
      </c>
      <c r="AG68" s="82">
        <v>0</v>
      </c>
      <c r="AH68" s="82">
        <v>0</v>
      </c>
      <c r="AI68" s="82">
        <v>162.035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118.965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-118.965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162.035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-162.035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1189.6500000000001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1189.6500000000001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1620.35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1620.35</v>
      </c>
      <c r="DF68" s="81">
        <f t="shared" ref="DF68:DF99" si="59">AR68+AU68+BB68+BI68+BP68</f>
        <v>281</v>
      </c>
      <c r="DG68" s="81">
        <f t="shared" ref="DG68:DG99" si="60">AY68+AN68+BC68+BJ68+BQ68</f>
        <v>-118.965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-162.035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-125</v>
      </c>
      <c r="D69" s="82">
        <v>0</v>
      </c>
      <c r="E69" s="82">
        <v>0</v>
      </c>
      <c r="F69" s="82">
        <v>-182.333</v>
      </c>
      <c r="G69" s="82">
        <v>-307.33300000000003</v>
      </c>
      <c r="H69" s="76"/>
      <c r="I69" s="31">
        <v>67</v>
      </c>
      <c r="J69" s="82">
        <v>125</v>
      </c>
      <c r="K69" s="82">
        <v>0</v>
      </c>
      <c r="L69" s="82">
        <v>0</v>
      </c>
      <c r="M69" s="82">
        <v>0</v>
      </c>
      <c r="N69" s="82">
        <v>125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182.333</v>
      </c>
      <c r="AF69" s="82">
        <v>0</v>
      </c>
      <c r="AG69" s="82">
        <v>0</v>
      </c>
      <c r="AH69" s="82">
        <v>0</v>
      </c>
      <c r="AI69" s="82">
        <v>182.333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125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-125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182.333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-182.333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1250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1250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1823.33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1823.33</v>
      </c>
      <c r="DF69" s="81">
        <f t="shared" si="59"/>
        <v>307.33299999999997</v>
      </c>
      <c r="DG69" s="81">
        <f t="shared" si="60"/>
        <v>-125</v>
      </c>
      <c r="DH69" s="81">
        <f t="shared" si="61"/>
        <v>0</v>
      </c>
      <c r="DI69" s="81">
        <f t="shared" si="62"/>
        <v>0</v>
      </c>
      <c r="DJ69" s="81">
        <f t="shared" si="63"/>
        <v>-182.333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-95</v>
      </c>
      <c r="D70" s="82">
        <v>0</v>
      </c>
      <c r="E70" s="82">
        <v>0</v>
      </c>
      <c r="F70" s="82">
        <v>-173.108</v>
      </c>
      <c r="G70" s="82">
        <v>-268.108</v>
      </c>
      <c r="H70" s="76"/>
      <c r="I70" s="31">
        <v>68</v>
      </c>
      <c r="J70" s="82">
        <v>95</v>
      </c>
      <c r="K70" s="82">
        <v>0</v>
      </c>
      <c r="L70" s="82">
        <v>0</v>
      </c>
      <c r="M70" s="82">
        <v>0</v>
      </c>
      <c r="N70" s="82">
        <v>95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173.108</v>
      </c>
      <c r="AF70" s="82">
        <v>0</v>
      </c>
      <c r="AG70" s="82">
        <v>0</v>
      </c>
      <c r="AH70" s="82">
        <v>0</v>
      </c>
      <c r="AI70" s="82">
        <v>173.108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95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-95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173.108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-173.108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950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950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1731.08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1731.08</v>
      </c>
      <c r="DF70" s="81">
        <f t="shared" si="59"/>
        <v>268.108</v>
      </c>
      <c r="DG70" s="81">
        <f t="shared" si="60"/>
        <v>-95</v>
      </c>
      <c r="DH70" s="81">
        <f t="shared" si="61"/>
        <v>0</v>
      </c>
      <c r="DI70" s="81">
        <f t="shared" si="62"/>
        <v>0</v>
      </c>
      <c r="DJ70" s="81">
        <f t="shared" si="63"/>
        <v>-173.108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-65</v>
      </c>
      <c r="D71" s="82">
        <v>0</v>
      </c>
      <c r="E71" s="82">
        <v>0</v>
      </c>
      <c r="F71" s="82">
        <v>-148.358</v>
      </c>
      <c r="G71" s="82">
        <v>-213.358</v>
      </c>
      <c r="H71" s="76"/>
      <c r="I71" s="31">
        <v>69</v>
      </c>
      <c r="J71" s="82">
        <v>65</v>
      </c>
      <c r="K71" s="82">
        <v>0</v>
      </c>
      <c r="L71" s="82">
        <v>0</v>
      </c>
      <c r="M71" s="82">
        <v>0</v>
      </c>
      <c r="N71" s="82">
        <v>65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148.358</v>
      </c>
      <c r="AF71" s="82">
        <v>0</v>
      </c>
      <c r="AG71" s="82">
        <v>0</v>
      </c>
      <c r="AH71" s="82">
        <v>0</v>
      </c>
      <c r="AI71" s="82">
        <v>148.358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65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-65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148.358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-148.358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650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650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1483.58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1483.58</v>
      </c>
      <c r="DF71" s="81">
        <f t="shared" si="59"/>
        <v>213.358</v>
      </c>
      <c r="DG71" s="81">
        <f t="shared" si="60"/>
        <v>-65</v>
      </c>
      <c r="DH71" s="81">
        <f t="shared" si="61"/>
        <v>0</v>
      </c>
      <c r="DI71" s="81">
        <f t="shared" si="62"/>
        <v>0</v>
      </c>
      <c r="DJ71" s="81">
        <f t="shared" si="63"/>
        <v>-148.358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-40</v>
      </c>
      <c r="D72" s="82">
        <v>0</v>
      </c>
      <c r="E72" s="82">
        <v>0</v>
      </c>
      <c r="F72" s="82">
        <v>-135.86600000000001</v>
      </c>
      <c r="G72" s="82">
        <v>-175.86600000000001</v>
      </c>
      <c r="H72" s="76"/>
      <c r="I72" s="31">
        <v>70</v>
      </c>
      <c r="J72" s="82">
        <v>40</v>
      </c>
      <c r="K72" s="82">
        <v>0</v>
      </c>
      <c r="L72" s="82">
        <v>0</v>
      </c>
      <c r="M72" s="82">
        <v>0</v>
      </c>
      <c r="N72" s="82">
        <v>40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135.86600000000001</v>
      </c>
      <c r="AF72" s="82">
        <v>0</v>
      </c>
      <c r="AG72" s="82">
        <v>0</v>
      </c>
      <c r="AH72" s="82">
        <v>0</v>
      </c>
      <c r="AI72" s="82">
        <v>135.86600000000001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40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-40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135.86600000000001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-135.86600000000001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400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400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1358.66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1358.66</v>
      </c>
      <c r="DF72" s="81">
        <f t="shared" si="59"/>
        <v>175.86600000000001</v>
      </c>
      <c r="DG72" s="81">
        <f t="shared" si="60"/>
        <v>-40</v>
      </c>
      <c r="DH72" s="81">
        <f t="shared" si="61"/>
        <v>0</v>
      </c>
      <c r="DI72" s="81">
        <f t="shared" si="62"/>
        <v>0</v>
      </c>
      <c r="DJ72" s="81">
        <f t="shared" si="63"/>
        <v>-135.86600000000001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-25</v>
      </c>
      <c r="D73" s="82">
        <v>0</v>
      </c>
      <c r="E73" s="82">
        <v>0</v>
      </c>
      <c r="F73" s="82">
        <v>-128.88200000000001</v>
      </c>
      <c r="G73" s="82">
        <v>-153.88200000000001</v>
      </c>
      <c r="H73" s="76"/>
      <c r="I73" s="31">
        <v>71</v>
      </c>
      <c r="J73" s="82">
        <v>25</v>
      </c>
      <c r="K73" s="82">
        <v>0</v>
      </c>
      <c r="L73" s="82">
        <v>0</v>
      </c>
      <c r="M73" s="82">
        <v>0</v>
      </c>
      <c r="N73" s="82">
        <v>25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128.88200000000001</v>
      </c>
      <c r="AF73" s="82">
        <v>0</v>
      </c>
      <c r="AG73" s="82">
        <v>0</v>
      </c>
      <c r="AH73" s="82">
        <v>0</v>
      </c>
      <c r="AI73" s="82">
        <v>128.88200000000001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25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-25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128.88200000000001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-128.88200000000001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250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250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1288.8200000000002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1288.8200000000002</v>
      </c>
      <c r="DF73" s="81">
        <f t="shared" si="59"/>
        <v>153.88200000000001</v>
      </c>
      <c r="DG73" s="81">
        <f t="shared" si="60"/>
        <v>-25</v>
      </c>
      <c r="DH73" s="81">
        <f t="shared" si="61"/>
        <v>0</v>
      </c>
      <c r="DI73" s="81">
        <f t="shared" si="62"/>
        <v>0</v>
      </c>
      <c r="DJ73" s="81">
        <f t="shared" si="63"/>
        <v>-128.88200000000001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-30</v>
      </c>
      <c r="D74" s="82">
        <v>0</v>
      </c>
      <c r="E74" s="82">
        <v>0</v>
      </c>
      <c r="F74" s="82">
        <v>-136.72999999999999</v>
      </c>
      <c r="G74" s="82">
        <v>-166.73</v>
      </c>
      <c r="H74" s="76"/>
      <c r="I74" s="31">
        <v>72</v>
      </c>
      <c r="J74" s="82">
        <v>30</v>
      </c>
      <c r="K74" s="82">
        <v>0</v>
      </c>
      <c r="L74" s="82">
        <v>0</v>
      </c>
      <c r="M74" s="82">
        <v>0</v>
      </c>
      <c r="N74" s="82">
        <v>30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136.72999999999999</v>
      </c>
      <c r="AF74" s="82">
        <v>0</v>
      </c>
      <c r="AG74" s="82">
        <v>0</v>
      </c>
      <c r="AH74" s="82">
        <v>0</v>
      </c>
      <c r="AI74" s="82">
        <v>136.72999999999999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30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-30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136.72999999999999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-136.72999999999999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300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300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1367.3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1367.3</v>
      </c>
      <c r="DF74" s="81">
        <f t="shared" si="59"/>
        <v>166.73</v>
      </c>
      <c r="DG74" s="81">
        <f t="shared" si="60"/>
        <v>-30</v>
      </c>
      <c r="DH74" s="81">
        <f t="shared" si="61"/>
        <v>0</v>
      </c>
      <c r="DI74" s="81">
        <f t="shared" si="62"/>
        <v>0</v>
      </c>
      <c r="DJ74" s="81">
        <f t="shared" si="63"/>
        <v>-136.72999999999999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-107.20399999999999</v>
      </c>
      <c r="G75" s="82">
        <v>-107.20399999999999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-45</v>
      </c>
      <c r="N75" s="82">
        <v>-45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107.20399999999999</v>
      </c>
      <c r="AF75" s="82">
        <v>45</v>
      </c>
      <c r="AG75" s="82">
        <v>0</v>
      </c>
      <c r="AH75" s="82">
        <v>0</v>
      </c>
      <c r="AI75" s="82">
        <v>152.20400000000001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107.20399999999999</v>
      </c>
      <c r="BQ75" s="83">
        <f t="shared" si="47"/>
        <v>45</v>
      </c>
      <c r="BR75" s="83">
        <f t="shared" si="47"/>
        <v>0</v>
      </c>
      <c r="BS75" s="83">
        <f t="shared" si="47"/>
        <v>0</v>
      </c>
      <c r="BT75" s="83">
        <f t="shared" si="48"/>
        <v>-152.20400000000001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1072.04</v>
      </c>
      <c r="DA75" s="80">
        <f t="shared" si="57"/>
        <v>450</v>
      </c>
      <c r="DB75" s="80">
        <f t="shared" si="57"/>
        <v>0</v>
      </c>
      <c r="DC75" s="80">
        <f t="shared" si="57"/>
        <v>0</v>
      </c>
      <c r="DD75" s="80">
        <f t="shared" si="58"/>
        <v>1522.04</v>
      </c>
      <c r="DF75" s="81">
        <f t="shared" si="59"/>
        <v>107.20399999999999</v>
      </c>
      <c r="DG75" s="81">
        <f t="shared" si="60"/>
        <v>45</v>
      </c>
      <c r="DH75" s="81">
        <f t="shared" si="61"/>
        <v>0</v>
      </c>
      <c r="DI75" s="81">
        <f t="shared" si="62"/>
        <v>0</v>
      </c>
      <c r="DJ75" s="81">
        <f t="shared" si="63"/>
        <v>-152.20400000000001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-157.965</v>
      </c>
      <c r="G76" s="82">
        <v>-157.965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-25</v>
      </c>
      <c r="N76" s="82">
        <v>-25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157.965</v>
      </c>
      <c r="AF76" s="82">
        <v>25</v>
      </c>
      <c r="AG76" s="82">
        <v>0</v>
      </c>
      <c r="AH76" s="82">
        <v>0</v>
      </c>
      <c r="AI76" s="82">
        <v>182.965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157.965</v>
      </c>
      <c r="BQ76" s="83">
        <f t="shared" si="47"/>
        <v>25</v>
      </c>
      <c r="BR76" s="83">
        <f t="shared" si="47"/>
        <v>0</v>
      </c>
      <c r="BS76" s="83">
        <f t="shared" si="47"/>
        <v>0</v>
      </c>
      <c r="BT76" s="83">
        <f t="shared" si="48"/>
        <v>-182.965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1579.65</v>
      </c>
      <c r="DA76" s="80">
        <f t="shared" si="57"/>
        <v>250</v>
      </c>
      <c r="DB76" s="80">
        <f t="shared" si="57"/>
        <v>0</v>
      </c>
      <c r="DC76" s="80">
        <f t="shared" si="57"/>
        <v>0</v>
      </c>
      <c r="DD76" s="80">
        <f t="shared" si="58"/>
        <v>1829.65</v>
      </c>
      <c r="DF76" s="81">
        <f t="shared" si="59"/>
        <v>157.965</v>
      </c>
      <c r="DG76" s="81">
        <f t="shared" si="60"/>
        <v>25</v>
      </c>
      <c r="DH76" s="81">
        <f t="shared" si="61"/>
        <v>0</v>
      </c>
      <c r="DI76" s="81">
        <f t="shared" si="62"/>
        <v>0</v>
      </c>
      <c r="DJ76" s="81">
        <f t="shared" si="63"/>
        <v>-182.965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-172.75</v>
      </c>
      <c r="G77" s="82">
        <v>-172.75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</v>
      </c>
      <c r="N77" s="82">
        <v>-5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172.75</v>
      </c>
      <c r="AF77" s="82">
        <v>5</v>
      </c>
      <c r="AG77" s="82">
        <v>0</v>
      </c>
      <c r="AH77" s="82">
        <v>0</v>
      </c>
      <c r="AI77" s="82">
        <v>177.75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172.75</v>
      </c>
      <c r="BQ77" s="83">
        <f t="shared" si="47"/>
        <v>5</v>
      </c>
      <c r="BR77" s="83">
        <f t="shared" si="47"/>
        <v>0</v>
      </c>
      <c r="BS77" s="83">
        <f t="shared" si="47"/>
        <v>0</v>
      </c>
      <c r="BT77" s="83">
        <f t="shared" si="48"/>
        <v>-177.75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1727.5</v>
      </c>
      <c r="DA77" s="80">
        <f t="shared" si="57"/>
        <v>50</v>
      </c>
      <c r="DB77" s="80">
        <f t="shared" si="57"/>
        <v>0</v>
      </c>
      <c r="DC77" s="80">
        <f t="shared" si="57"/>
        <v>0</v>
      </c>
      <c r="DD77" s="80">
        <f t="shared" si="58"/>
        <v>1777.5</v>
      </c>
      <c r="DF77" s="81">
        <f t="shared" si="59"/>
        <v>172.75</v>
      </c>
      <c r="DG77" s="81">
        <f t="shared" si="60"/>
        <v>5</v>
      </c>
      <c r="DH77" s="81">
        <f t="shared" si="61"/>
        <v>0</v>
      </c>
      <c r="DI77" s="81">
        <f t="shared" si="62"/>
        <v>0</v>
      </c>
      <c r="DJ77" s="81">
        <f t="shared" si="63"/>
        <v>-177.75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-187.66</v>
      </c>
      <c r="G78" s="82">
        <v>-187.66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187.66</v>
      </c>
      <c r="AF78" s="82">
        <v>0</v>
      </c>
      <c r="AG78" s="82">
        <v>0</v>
      </c>
      <c r="AH78" s="82">
        <v>0</v>
      </c>
      <c r="AI78" s="82">
        <v>187.66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187.66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-187.66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1876.6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1876.6</v>
      </c>
      <c r="DF78" s="81">
        <f t="shared" si="59"/>
        <v>187.66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-187.66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-196.45099999999999</v>
      </c>
      <c r="G79" s="82">
        <v>-196.45099999999999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196.45099999999999</v>
      </c>
      <c r="AF79" s="82">
        <v>0</v>
      </c>
      <c r="AG79" s="82">
        <v>0</v>
      </c>
      <c r="AH79" s="82">
        <v>0</v>
      </c>
      <c r="AI79" s="82">
        <v>196.45099999999999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196.45099999999999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-196.45099999999999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1964.51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1964.51</v>
      </c>
      <c r="DF79" s="81">
        <f t="shared" si="59"/>
        <v>196.45099999999999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-196.45099999999999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-203.494</v>
      </c>
      <c r="G80" s="82">
        <v>-203.494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203.494</v>
      </c>
      <c r="AF80" s="82">
        <v>0</v>
      </c>
      <c r="AG80" s="82">
        <v>0</v>
      </c>
      <c r="AH80" s="82">
        <v>0</v>
      </c>
      <c r="AI80" s="82">
        <v>203.494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203.494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-203.494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2034.94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2034.94</v>
      </c>
      <c r="DF80" s="81">
        <f t="shared" si="59"/>
        <v>203.494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-203.494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-209.887</v>
      </c>
      <c r="G81" s="82">
        <v>-209.887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209.887</v>
      </c>
      <c r="AF81" s="82">
        <v>0</v>
      </c>
      <c r="AG81" s="82">
        <v>0</v>
      </c>
      <c r="AH81" s="82">
        <v>0</v>
      </c>
      <c r="AI81" s="82">
        <v>209.887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209.887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-209.887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2098.87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2098.87</v>
      </c>
      <c r="DF81" s="81">
        <f t="shared" si="59"/>
        <v>209.887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-209.887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-236</v>
      </c>
      <c r="G82" s="82">
        <v>-236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236</v>
      </c>
      <c r="AF82" s="82">
        <v>0</v>
      </c>
      <c r="AG82" s="82">
        <v>0</v>
      </c>
      <c r="AH82" s="82">
        <v>0</v>
      </c>
      <c r="AI82" s="82">
        <v>236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236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-236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2360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2360</v>
      </c>
      <c r="DF82" s="81">
        <f t="shared" si="59"/>
        <v>236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-236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-14</v>
      </c>
      <c r="D83" s="82">
        <v>0</v>
      </c>
      <c r="E83" s="82">
        <v>0</v>
      </c>
      <c r="F83" s="82">
        <v>-203</v>
      </c>
      <c r="G83" s="82">
        <v>-217</v>
      </c>
      <c r="H83" s="76"/>
      <c r="I83" s="31">
        <v>81</v>
      </c>
      <c r="J83" s="82">
        <v>14</v>
      </c>
      <c r="K83" s="82">
        <v>0</v>
      </c>
      <c r="L83" s="82">
        <v>0</v>
      </c>
      <c r="M83" s="82">
        <v>0</v>
      </c>
      <c r="N83" s="82">
        <v>14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203</v>
      </c>
      <c r="AF83" s="82">
        <v>0</v>
      </c>
      <c r="AG83" s="82">
        <v>0</v>
      </c>
      <c r="AH83" s="82">
        <v>0</v>
      </c>
      <c r="AI83" s="82">
        <v>203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203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-203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2030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2030</v>
      </c>
      <c r="DF83" s="81">
        <f t="shared" si="59"/>
        <v>217</v>
      </c>
      <c r="DG83" s="81">
        <f t="shared" si="60"/>
        <v>-14</v>
      </c>
      <c r="DH83" s="81">
        <f t="shared" si="61"/>
        <v>0</v>
      </c>
      <c r="DI83" s="81">
        <f t="shared" si="62"/>
        <v>0</v>
      </c>
      <c r="DJ83" s="81">
        <f t="shared" si="63"/>
        <v>-203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</v>
      </c>
      <c r="D84" s="82">
        <v>0</v>
      </c>
      <c r="E84" s="82">
        <v>0</v>
      </c>
      <c r="F84" s="82">
        <v>-218</v>
      </c>
      <c r="G84" s="82">
        <v>-223</v>
      </c>
      <c r="H84" s="76"/>
      <c r="I84" s="31">
        <v>82</v>
      </c>
      <c r="J84" s="82">
        <v>5</v>
      </c>
      <c r="K84" s="82">
        <v>0</v>
      </c>
      <c r="L84" s="82">
        <v>0</v>
      </c>
      <c r="M84" s="82">
        <v>0</v>
      </c>
      <c r="N84" s="82">
        <v>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218</v>
      </c>
      <c r="AF84" s="82">
        <v>0</v>
      </c>
      <c r="AG84" s="82">
        <v>0</v>
      </c>
      <c r="AH84" s="82">
        <v>0</v>
      </c>
      <c r="AI84" s="82">
        <v>218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218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-218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2180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2180</v>
      </c>
      <c r="DF84" s="81">
        <f t="shared" si="59"/>
        <v>223</v>
      </c>
      <c r="DG84" s="81">
        <f t="shared" si="60"/>
        <v>-5</v>
      </c>
      <c r="DH84" s="81">
        <f t="shared" si="61"/>
        <v>0</v>
      </c>
      <c r="DI84" s="81">
        <f t="shared" si="62"/>
        <v>0</v>
      </c>
      <c r="DJ84" s="81">
        <f t="shared" si="63"/>
        <v>-218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-207</v>
      </c>
      <c r="G85" s="82">
        <v>-207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207</v>
      </c>
      <c r="AF85" s="82">
        <v>0</v>
      </c>
      <c r="AG85" s="82">
        <v>0</v>
      </c>
      <c r="AH85" s="82">
        <v>0</v>
      </c>
      <c r="AI85" s="82">
        <v>207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207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-207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2070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2070</v>
      </c>
      <c r="DF85" s="81">
        <f t="shared" si="59"/>
        <v>207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-207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</v>
      </c>
      <c r="D86" s="82">
        <v>0</v>
      </c>
      <c r="E86" s="82">
        <v>0</v>
      </c>
      <c r="F86" s="82">
        <v>-188</v>
      </c>
      <c r="G86" s="82">
        <v>-192</v>
      </c>
      <c r="H86" s="76"/>
      <c r="I86" s="31">
        <v>84</v>
      </c>
      <c r="J86" s="82">
        <v>4</v>
      </c>
      <c r="K86" s="82">
        <v>0</v>
      </c>
      <c r="L86" s="82">
        <v>0</v>
      </c>
      <c r="M86" s="82">
        <v>0</v>
      </c>
      <c r="N86" s="82">
        <v>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188</v>
      </c>
      <c r="AF86" s="82">
        <v>0</v>
      </c>
      <c r="AG86" s="82">
        <v>0</v>
      </c>
      <c r="AH86" s="82">
        <v>0</v>
      </c>
      <c r="AI86" s="82">
        <v>188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188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-188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1880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1880</v>
      </c>
      <c r="DF86" s="81">
        <f t="shared" si="59"/>
        <v>192</v>
      </c>
      <c r="DG86" s="81">
        <f t="shared" si="60"/>
        <v>-4</v>
      </c>
      <c r="DH86" s="81">
        <f t="shared" si="61"/>
        <v>0</v>
      </c>
      <c r="DI86" s="81">
        <f t="shared" si="62"/>
        <v>0</v>
      </c>
      <c r="DJ86" s="81">
        <f t="shared" si="63"/>
        <v>-188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-19</v>
      </c>
      <c r="D87" s="82">
        <v>0</v>
      </c>
      <c r="E87" s="82">
        <v>0</v>
      </c>
      <c r="F87" s="82">
        <v>-168</v>
      </c>
      <c r="G87" s="82">
        <v>-187</v>
      </c>
      <c r="H87" s="76"/>
      <c r="I87" s="31">
        <v>85</v>
      </c>
      <c r="J87" s="82">
        <v>19</v>
      </c>
      <c r="K87" s="82">
        <v>0</v>
      </c>
      <c r="L87" s="82">
        <v>0</v>
      </c>
      <c r="M87" s="82">
        <v>0</v>
      </c>
      <c r="N87" s="82">
        <v>19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168</v>
      </c>
      <c r="AF87" s="82">
        <v>0</v>
      </c>
      <c r="AG87" s="82">
        <v>0</v>
      </c>
      <c r="AH87" s="82">
        <v>0</v>
      </c>
      <c r="AI87" s="82">
        <v>168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168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-168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190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190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1680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1680</v>
      </c>
      <c r="DF87" s="81">
        <f t="shared" si="59"/>
        <v>187</v>
      </c>
      <c r="DG87" s="81">
        <f t="shared" si="60"/>
        <v>-19</v>
      </c>
      <c r="DH87" s="81">
        <f t="shared" si="61"/>
        <v>0</v>
      </c>
      <c r="DI87" s="81">
        <f t="shared" si="62"/>
        <v>0</v>
      </c>
      <c r="DJ87" s="81">
        <f t="shared" si="63"/>
        <v>-168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-14</v>
      </c>
      <c r="D88" s="82">
        <v>0</v>
      </c>
      <c r="E88" s="82">
        <v>0</v>
      </c>
      <c r="F88" s="82">
        <v>-172</v>
      </c>
      <c r="G88" s="82">
        <v>-186</v>
      </c>
      <c r="H88" s="76"/>
      <c r="I88" s="31">
        <v>86</v>
      </c>
      <c r="J88" s="82">
        <v>14</v>
      </c>
      <c r="K88" s="82">
        <v>0</v>
      </c>
      <c r="L88" s="82">
        <v>0</v>
      </c>
      <c r="M88" s="82">
        <v>0</v>
      </c>
      <c r="N88" s="82">
        <v>14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172</v>
      </c>
      <c r="AF88" s="82">
        <v>0</v>
      </c>
      <c r="AG88" s="82">
        <v>0</v>
      </c>
      <c r="AH88" s="82">
        <v>0</v>
      </c>
      <c r="AI88" s="82">
        <v>172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1720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1720</v>
      </c>
      <c r="DF88" s="81">
        <f t="shared" si="59"/>
        <v>186</v>
      </c>
      <c r="DG88" s="81">
        <f t="shared" si="60"/>
        <v>-14</v>
      </c>
      <c r="DH88" s="81">
        <f t="shared" si="61"/>
        <v>0</v>
      </c>
      <c r="DI88" s="81">
        <f t="shared" si="62"/>
        <v>0</v>
      </c>
      <c r="DJ88" s="81">
        <f t="shared" si="63"/>
        <v>-172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-16</v>
      </c>
      <c r="D89" s="82">
        <v>0</v>
      </c>
      <c r="E89" s="82">
        <v>0</v>
      </c>
      <c r="F89" s="82">
        <v>-72.361999999999995</v>
      </c>
      <c r="G89" s="82">
        <v>-88.361999999999995</v>
      </c>
      <c r="H89" s="76"/>
      <c r="I89" s="31">
        <v>87</v>
      </c>
      <c r="J89" s="82">
        <v>16</v>
      </c>
      <c r="K89" s="82">
        <v>0</v>
      </c>
      <c r="L89" s="82">
        <v>0</v>
      </c>
      <c r="M89" s="82">
        <v>0</v>
      </c>
      <c r="N89" s="82">
        <v>16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72.361999999999995</v>
      </c>
      <c r="AF89" s="82">
        <v>0</v>
      </c>
      <c r="AG89" s="82">
        <v>0</v>
      </c>
      <c r="AH89" s="82">
        <v>0</v>
      </c>
      <c r="AI89" s="82">
        <v>72.361999999999995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72.361999999999995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-72.361999999999995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160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160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723.61999999999989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723.61999999999989</v>
      </c>
      <c r="DF89" s="81">
        <f t="shared" si="59"/>
        <v>88.361999999999995</v>
      </c>
      <c r="DG89" s="81">
        <f t="shared" si="60"/>
        <v>-16</v>
      </c>
      <c r="DH89" s="81">
        <f t="shared" si="61"/>
        <v>0</v>
      </c>
      <c r="DI89" s="81">
        <f t="shared" si="62"/>
        <v>0</v>
      </c>
      <c r="DJ89" s="81">
        <f t="shared" si="63"/>
        <v>-72.361999999999995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-69.730999999999995</v>
      </c>
      <c r="G90" s="82">
        <v>-69.730999999999995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69.730999999999995</v>
      </c>
      <c r="AF90" s="82">
        <v>0</v>
      </c>
      <c r="AG90" s="82">
        <v>0</v>
      </c>
      <c r="AH90" s="82">
        <v>0</v>
      </c>
      <c r="AI90" s="82">
        <v>69.730999999999995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69.730999999999995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-69.730999999999995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697.31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697.31</v>
      </c>
      <c r="DF90" s="81">
        <f t="shared" si="59"/>
        <v>69.730999999999995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-69.730999999999995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-17.885000000000002</v>
      </c>
      <c r="G91" s="82">
        <v>-17.885000000000002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-5</v>
      </c>
      <c r="N91" s="82">
        <v>-5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17.885000000000002</v>
      </c>
      <c r="AF91" s="82">
        <v>5</v>
      </c>
      <c r="AG91" s="82">
        <v>0</v>
      </c>
      <c r="AH91" s="82">
        <v>0</v>
      </c>
      <c r="AI91" s="82">
        <v>22.885000000000002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17.885000000000002</v>
      </c>
      <c r="BQ91" s="83">
        <f t="shared" si="47"/>
        <v>5</v>
      </c>
      <c r="BR91" s="83">
        <f t="shared" si="47"/>
        <v>0</v>
      </c>
      <c r="BS91" s="83">
        <f t="shared" si="47"/>
        <v>0</v>
      </c>
      <c r="BT91" s="83">
        <f t="shared" si="48"/>
        <v>-22.885000000000002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178.85000000000002</v>
      </c>
      <c r="DA91" s="80">
        <f t="shared" si="57"/>
        <v>50</v>
      </c>
      <c r="DB91" s="80">
        <f t="shared" si="57"/>
        <v>0</v>
      </c>
      <c r="DC91" s="80">
        <f t="shared" si="57"/>
        <v>0</v>
      </c>
      <c r="DD91" s="80">
        <f t="shared" si="58"/>
        <v>228.85000000000002</v>
      </c>
      <c r="DF91" s="81">
        <f t="shared" si="59"/>
        <v>17.885000000000002</v>
      </c>
      <c r="DG91" s="81">
        <f t="shared" si="60"/>
        <v>5</v>
      </c>
      <c r="DH91" s="81">
        <f t="shared" si="61"/>
        <v>0</v>
      </c>
      <c r="DI91" s="81">
        <f t="shared" si="62"/>
        <v>0</v>
      </c>
      <c r="DJ91" s="81">
        <f t="shared" si="63"/>
        <v>-22.885000000000002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-30.504999999999999</v>
      </c>
      <c r="G92" s="82">
        <v>-30.504999999999999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30.504999999999999</v>
      </c>
      <c r="AF92" s="82">
        <v>0</v>
      </c>
      <c r="AG92" s="82">
        <v>0</v>
      </c>
      <c r="AH92" s="82">
        <v>0</v>
      </c>
      <c r="AI92" s="82">
        <v>30.504999999999999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30.504999999999999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-30.504999999999999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305.05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305.05</v>
      </c>
      <c r="DF92" s="81">
        <f t="shared" si="59"/>
        <v>30.504999999999999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-30.504999999999999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-33.271999999999998</v>
      </c>
      <c r="G93" s="82">
        <v>-33.271999999999998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33.271999999999998</v>
      </c>
      <c r="AF93" s="82">
        <v>0</v>
      </c>
      <c r="AG93" s="82">
        <v>0</v>
      </c>
      <c r="AH93" s="82">
        <v>0</v>
      </c>
      <c r="AI93" s="82">
        <v>33.271999999999998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33.271999999999998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-33.271999999999998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332.71999999999997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332.71999999999997</v>
      </c>
      <c r="DF93" s="81">
        <f t="shared" si="59"/>
        <v>33.271999999999998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-33.271999999999998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-40.576000000000001</v>
      </c>
      <c r="G94" s="82">
        <v>-40.576000000000001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40.576000000000001</v>
      </c>
      <c r="AF94" s="82">
        <v>0</v>
      </c>
      <c r="AG94" s="82">
        <v>0</v>
      </c>
      <c r="AH94" s="82">
        <v>0</v>
      </c>
      <c r="AI94" s="82">
        <v>40.576000000000001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40.576000000000001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-40.576000000000001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405.76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405.76</v>
      </c>
      <c r="DF94" s="81">
        <f t="shared" si="59"/>
        <v>40.576000000000001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-40.576000000000001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-48.805999999999997</v>
      </c>
      <c r="G95" s="82">
        <v>-48.805999999999997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48.805999999999997</v>
      </c>
      <c r="AF95" s="82">
        <v>0</v>
      </c>
      <c r="AG95" s="82">
        <v>0</v>
      </c>
      <c r="AH95" s="82">
        <v>0</v>
      </c>
      <c r="AI95" s="82">
        <v>48.805999999999997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48.805999999999997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-48.805999999999997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488.05999999999995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488.05999999999995</v>
      </c>
      <c r="DF95" s="81">
        <f t="shared" si="59"/>
        <v>48.805999999999997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-48.805999999999997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-57.776000000000003</v>
      </c>
      <c r="G96" s="82">
        <v>-57.776000000000003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57.776000000000003</v>
      </c>
      <c r="AF96" s="82">
        <v>0</v>
      </c>
      <c r="AG96" s="82">
        <v>0</v>
      </c>
      <c r="AH96" s="82">
        <v>0</v>
      </c>
      <c r="AI96" s="82">
        <v>57.776000000000003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57.776000000000003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-57.776000000000003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577.76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577.76</v>
      </c>
      <c r="DF96" s="81">
        <f t="shared" si="59"/>
        <v>57.776000000000003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-57.776000000000003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-66.715999999999994</v>
      </c>
      <c r="G97" s="82">
        <v>-66.715999999999994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66.715999999999994</v>
      </c>
      <c r="AF97" s="82">
        <v>0</v>
      </c>
      <c r="AG97" s="82">
        <v>0</v>
      </c>
      <c r="AH97" s="82">
        <v>0</v>
      </c>
      <c r="AI97" s="82">
        <v>66.715999999999994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66.715999999999994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-66.715999999999994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667.16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667.16</v>
      </c>
      <c r="DF97" s="81">
        <f t="shared" si="59"/>
        <v>66.715999999999994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-66.715999999999994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-77.486000000000004</v>
      </c>
      <c r="G98" s="82">
        <v>-77.486000000000004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77.486000000000004</v>
      </c>
      <c r="AF98" s="82">
        <v>0</v>
      </c>
      <c r="AG98" s="82">
        <v>0</v>
      </c>
      <c r="AH98" s="82">
        <v>0</v>
      </c>
      <c r="AI98" s="82">
        <v>77.486000000000004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77.486000000000004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-77.486000000000004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19532.825852000002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19532.825852000002</v>
      </c>
      <c r="DF98" s="81">
        <f t="shared" si="59"/>
        <v>77.486000000000004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-77.486000000000004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1.6870527500000001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-1.6870527500000001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2.2111907499999992</v>
      </c>
      <c r="BQ99" s="87">
        <f t="shared" ref="BQ99:BT99" si="68">SUM(BQ3:BQ98)/4000</f>
        <v>0.02</v>
      </c>
      <c r="BR99" s="87">
        <f t="shared" si="68"/>
        <v>0</v>
      </c>
      <c r="BS99" s="87">
        <f t="shared" si="68"/>
        <v>0</v>
      </c>
      <c r="BT99" s="87">
        <f t="shared" si="68"/>
        <v>-2.2311907499999992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1.6870527500000001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1.6870527500000001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2.6801398963000005</v>
      </c>
      <c r="DA99" s="89">
        <f t="shared" ref="DA99:DD99" si="73">SUM(DA3:DA98)/40000</f>
        <v>0.02</v>
      </c>
      <c r="DB99" s="89">
        <f t="shared" si="73"/>
        <v>0</v>
      </c>
      <c r="DC99" s="89">
        <f t="shared" si="73"/>
        <v>0</v>
      </c>
      <c r="DD99" s="89">
        <f t="shared" si="73"/>
        <v>2.7001398963000005</v>
      </c>
      <c r="DE99" s="86"/>
      <c r="DF99" s="81">
        <f t="shared" si="59"/>
        <v>3.8982434999999995</v>
      </c>
      <c r="DG99" s="81">
        <f t="shared" si="60"/>
        <v>-1.6670527500000001</v>
      </c>
      <c r="DH99" s="81">
        <f t="shared" si="61"/>
        <v>0</v>
      </c>
      <c r="DI99" s="81">
        <f t="shared" si="62"/>
        <v>0</v>
      </c>
      <c r="DJ99" s="81">
        <f t="shared" si="63"/>
        <v>-2.2311907499999992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341.56</v>
      </c>
      <c r="H3" s="176">
        <f t="shared" ref="H3:H66" ca="1" si="2">INDIRECT("ISGS_Delhi_pp!" &amp; $V$3 &amp; X3)</f>
        <v>330.69839200000001</v>
      </c>
      <c r="I3" s="180">
        <f ca="1">INDIRECT("BRPL_EOD!" &amp; $V$3 &amp; X3)</f>
        <v>246.7</v>
      </c>
      <c r="J3" s="178">
        <f ca="1">INDIRECT("BYPL_EOD!" &amp; $V$3 &amp; X3)</f>
        <v>79.47</v>
      </c>
      <c r="K3" s="178">
        <f ca="1">INDIRECT("TPDDL_EOD!" &amp; $V$3 &amp; X3)</f>
        <v>4.53</v>
      </c>
      <c r="L3" s="178">
        <f ca="1">INDIRECT("NDMC_EOD!" &amp; $V$3 &amp; X3)</f>
        <v>0</v>
      </c>
      <c r="M3" s="179">
        <f ca="1">SUM(I3:L3)</f>
        <v>330.69999999999993</v>
      </c>
      <c r="N3" s="177">
        <f ca="1">INDIRECT("BRPL_ISGS_exbus!" &amp; $V$3 &amp; X3)</f>
        <v>254.80148775325068</v>
      </c>
      <c r="O3" s="178">
        <f ca="1">INDIRECT("BYPL_ISGS_exbus!" &amp; $V$3 &amp; X3)</f>
        <v>82.079749622013907</v>
      </c>
      <c r="P3" s="178">
        <f ca="1">INDIRECT("TPDDL_ISGS_exbus!" &amp; $V$3 &amp; X3)</f>
        <v>4.6787626247354099</v>
      </c>
      <c r="Q3" s="178">
        <f ca="1">INDIRECT("NDMC_ISGS_exbus!" &amp; $V$3 &amp; X3)</f>
        <v>0</v>
      </c>
      <c r="R3" s="179">
        <f ca="1">SUM(N3:Q3)</f>
        <v>341.56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341.56</v>
      </c>
      <c r="H4" s="184">
        <f t="shared" ca="1" si="2"/>
        <v>330.69839200000001</v>
      </c>
      <c r="I4" s="185">
        <f t="shared" ref="I4:I67" ca="1" si="5">INDIRECT("BRPL_EOD!" &amp; $V$3 &amp; X4)</f>
        <v>246.7</v>
      </c>
      <c r="J4" s="182">
        <f t="shared" ref="J4:J67" ca="1" si="6">INDIRECT("BYPL_EOD!" &amp; $V$3 &amp; X4)</f>
        <v>79.47</v>
      </c>
      <c r="K4" s="182">
        <f t="shared" ref="K4:K67" ca="1" si="7">INDIRECT("TPDDL_EOD!" &amp; $V$3 &amp; X4)</f>
        <v>4.53</v>
      </c>
      <c r="L4" s="182">
        <f t="shared" ref="L4:L67" ca="1" si="8">INDIRECT("NDMC_EOD!" &amp; $V$3 &amp; X4)</f>
        <v>0</v>
      </c>
      <c r="M4" s="183">
        <f t="shared" ref="M4:M67" ca="1" si="9">SUM(I4:L4)</f>
        <v>330.69999999999993</v>
      </c>
      <c r="N4" s="181">
        <f t="shared" ref="N4:N67" ca="1" si="10">INDIRECT("BRPL_ISGS_exbus!" &amp; $V$3 &amp; X4)</f>
        <v>254.80148775325068</v>
      </c>
      <c r="O4" s="182">
        <f t="shared" ref="O4:O67" ca="1" si="11">INDIRECT("BYPL_ISGS_exbus!" &amp; $V$3 &amp; X4)</f>
        <v>82.079749622013907</v>
      </c>
      <c r="P4" s="182">
        <f t="shared" ref="P4:P67" ca="1" si="12">INDIRECT("TPDDL_ISGS_exbus!" &amp; $V$3 &amp; X4)</f>
        <v>4.6787626247354099</v>
      </c>
      <c r="Q4" s="182">
        <f t="shared" ref="Q4:Q67" ca="1" si="13">INDIRECT("NDMC_ISGS_exbus!" &amp; $V$3 &amp; X4)</f>
        <v>0</v>
      </c>
      <c r="R4" s="183">
        <f t="shared" ref="R4:R67" ca="1" si="14">SUM(N4:Q4)</f>
        <v>341.56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341.56</v>
      </c>
      <c r="H5" s="184">
        <f t="shared" ca="1" si="2"/>
        <v>330.69839200000001</v>
      </c>
      <c r="I5" s="185">
        <f t="shared" ca="1" si="5"/>
        <v>246.7</v>
      </c>
      <c r="J5" s="182">
        <f t="shared" ca="1" si="6"/>
        <v>79.47</v>
      </c>
      <c r="K5" s="182">
        <f t="shared" ca="1" si="7"/>
        <v>4.53</v>
      </c>
      <c r="L5" s="182">
        <f t="shared" ca="1" si="8"/>
        <v>0</v>
      </c>
      <c r="M5" s="183">
        <f t="shared" ca="1" si="9"/>
        <v>330.69999999999993</v>
      </c>
      <c r="N5" s="181">
        <f t="shared" ca="1" si="10"/>
        <v>254.80148775325068</v>
      </c>
      <c r="O5" s="182">
        <f t="shared" ca="1" si="11"/>
        <v>82.079749622013907</v>
      </c>
      <c r="P5" s="182">
        <f t="shared" ca="1" si="12"/>
        <v>4.6787626247354099</v>
      </c>
      <c r="Q5" s="182">
        <f t="shared" ca="1" si="13"/>
        <v>0</v>
      </c>
      <c r="R5" s="183">
        <f t="shared" ca="1" si="14"/>
        <v>341.56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319.48309999999998</v>
      </c>
      <c r="H6" s="184">
        <f t="shared" ca="1" si="2"/>
        <v>309.32353699999999</v>
      </c>
      <c r="I6" s="185">
        <f t="shared" ca="1" si="5"/>
        <v>246.7</v>
      </c>
      <c r="J6" s="182">
        <f t="shared" ca="1" si="6"/>
        <v>58.09</v>
      </c>
      <c r="K6" s="182">
        <f t="shared" ca="1" si="7"/>
        <v>4.53</v>
      </c>
      <c r="L6" s="182">
        <f t="shared" ca="1" si="8"/>
        <v>0</v>
      </c>
      <c r="M6" s="183">
        <f t="shared" ca="1" si="9"/>
        <v>309.31999999999994</v>
      </c>
      <c r="N6" s="181">
        <f t="shared" ca="1" si="10"/>
        <v>254.80564066339065</v>
      </c>
      <c r="O6" s="182">
        <f t="shared" ca="1" si="11"/>
        <v>59.998620454545446</v>
      </c>
      <c r="P6" s="182">
        <f t="shared" ca="1" si="12"/>
        <v>4.6788388820638822</v>
      </c>
      <c r="Q6" s="182">
        <f t="shared" ca="1" si="13"/>
        <v>0</v>
      </c>
      <c r="R6" s="183">
        <f t="shared" ca="1" si="14"/>
        <v>319.48309999999998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319.48309999999998</v>
      </c>
      <c r="H7" s="184">
        <f t="shared" ca="1" si="2"/>
        <v>309.32353699999999</v>
      </c>
      <c r="I7" s="185">
        <f t="shared" ca="1" si="5"/>
        <v>246.7</v>
      </c>
      <c r="J7" s="182">
        <f t="shared" ca="1" si="6"/>
        <v>58.09</v>
      </c>
      <c r="K7" s="182">
        <f t="shared" ca="1" si="7"/>
        <v>4.53</v>
      </c>
      <c r="L7" s="182">
        <f t="shared" ca="1" si="8"/>
        <v>0</v>
      </c>
      <c r="M7" s="183">
        <f t="shared" ca="1" si="9"/>
        <v>309.31999999999994</v>
      </c>
      <c r="N7" s="181">
        <f t="shared" ca="1" si="10"/>
        <v>254.80564066339065</v>
      </c>
      <c r="O7" s="182">
        <f t="shared" ca="1" si="11"/>
        <v>59.998620454545446</v>
      </c>
      <c r="P7" s="182">
        <f t="shared" ca="1" si="12"/>
        <v>4.6788388820638822</v>
      </c>
      <c r="Q7" s="182">
        <f t="shared" ca="1" si="13"/>
        <v>0</v>
      </c>
      <c r="R7" s="183">
        <f t="shared" ca="1" si="14"/>
        <v>319.48309999999998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319.48309999999998</v>
      </c>
      <c r="H8" s="184">
        <f t="shared" ca="1" si="2"/>
        <v>309.32353699999999</v>
      </c>
      <c r="I8" s="185">
        <f t="shared" ca="1" si="5"/>
        <v>246.7</v>
      </c>
      <c r="J8" s="182">
        <f t="shared" ca="1" si="6"/>
        <v>58.09</v>
      </c>
      <c r="K8" s="182">
        <f t="shared" ca="1" si="7"/>
        <v>4.53</v>
      </c>
      <c r="L8" s="182">
        <f t="shared" ca="1" si="8"/>
        <v>0</v>
      </c>
      <c r="M8" s="183">
        <f t="shared" ca="1" si="9"/>
        <v>309.31999999999994</v>
      </c>
      <c r="N8" s="181">
        <f t="shared" ca="1" si="10"/>
        <v>254.80564066339065</v>
      </c>
      <c r="O8" s="182">
        <f t="shared" ca="1" si="11"/>
        <v>59.998620454545446</v>
      </c>
      <c r="P8" s="182">
        <f t="shared" ca="1" si="12"/>
        <v>4.6788388820638822</v>
      </c>
      <c r="Q8" s="182">
        <f t="shared" ca="1" si="13"/>
        <v>0</v>
      </c>
      <c r="R8" s="183">
        <f t="shared" ca="1" si="14"/>
        <v>319.48309999999998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338.88060000000002</v>
      </c>
      <c r="H9" s="184">
        <f t="shared" ca="1" si="2"/>
        <v>328.104197</v>
      </c>
      <c r="I9" s="185">
        <f t="shared" ca="1" si="5"/>
        <v>246.69</v>
      </c>
      <c r="J9" s="182">
        <f t="shared" ca="1" si="6"/>
        <v>79.47</v>
      </c>
      <c r="K9" s="182">
        <f t="shared" ca="1" si="7"/>
        <v>1.94</v>
      </c>
      <c r="L9" s="182">
        <f t="shared" ca="1" si="8"/>
        <v>0</v>
      </c>
      <c r="M9" s="183">
        <f t="shared" ca="1" si="9"/>
        <v>328.09999999999997</v>
      </c>
      <c r="N9" s="181">
        <f t="shared" ca="1" si="10"/>
        <v>254.79565746418777</v>
      </c>
      <c r="O9" s="182">
        <f t="shared" ca="1" si="11"/>
        <v>82.081198665041157</v>
      </c>
      <c r="P9" s="182">
        <f t="shared" ca="1" si="12"/>
        <v>2.0037438707711064</v>
      </c>
      <c r="Q9" s="182">
        <f t="shared" ca="1" si="13"/>
        <v>0</v>
      </c>
      <c r="R9" s="183">
        <f t="shared" ca="1" si="14"/>
        <v>338.88060000000007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338.88060000000002</v>
      </c>
      <c r="H10" s="184">
        <f t="shared" ca="1" si="2"/>
        <v>328.104197</v>
      </c>
      <c r="I10" s="185">
        <f t="shared" ca="1" si="5"/>
        <v>246.69</v>
      </c>
      <c r="J10" s="182">
        <f t="shared" ca="1" si="6"/>
        <v>79.47</v>
      </c>
      <c r="K10" s="182">
        <f t="shared" ca="1" si="7"/>
        <v>1.94</v>
      </c>
      <c r="L10" s="182">
        <f t="shared" ca="1" si="8"/>
        <v>0</v>
      </c>
      <c r="M10" s="183">
        <f t="shared" ca="1" si="9"/>
        <v>328.09999999999997</v>
      </c>
      <c r="N10" s="181">
        <f t="shared" ca="1" si="10"/>
        <v>254.79565746418777</v>
      </c>
      <c r="O10" s="182">
        <f t="shared" ca="1" si="11"/>
        <v>82.081198665041157</v>
      </c>
      <c r="P10" s="182">
        <f t="shared" ca="1" si="12"/>
        <v>2.0037438707711064</v>
      </c>
      <c r="Q10" s="182">
        <f t="shared" ca="1" si="13"/>
        <v>0</v>
      </c>
      <c r="R10" s="183">
        <f t="shared" ca="1" si="14"/>
        <v>338.88060000000007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338.88060000000002</v>
      </c>
      <c r="H11" s="184">
        <f t="shared" ca="1" si="2"/>
        <v>328.104197</v>
      </c>
      <c r="I11" s="185">
        <f t="shared" ca="1" si="5"/>
        <v>246.69</v>
      </c>
      <c r="J11" s="182">
        <f t="shared" ca="1" si="6"/>
        <v>79.47</v>
      </c>
      <c r="K11" s="182">
        <f t="shared" ca="1" si="7"/>
        <v>1.94</v>
      </c>
      <c r="L11" s="182">
        <f t="shared" ca="1" si="8"/>
        <v>0</v>
      </c>
      <c r="M11" s="183">
        <f t="shared" ca="1" si="9"/>
        <v>328.09999999999997</v>
      </c>
      <c r="N11" s="181">
        <f t="shared" ca="1" si="10"/>
        <v>254.79565746418777</v>
      </c>
      <c r="O11" s="182">
        <f t="shared" ca="1" si="11"/>
        <v>82.081198665041157</v>
      </c>
      <c r="P11" s="182">
        <f t="shared" ca="1" si="12"/>
        <v>2.0037438707711064</v>
      </c>
      <c r="Q11" s="182">
        <f t="shared" ca="1" si="13"/>
        <v>0</v>
      </c>
      <c r="R11" s="183">
        <f t="shared" ca="1" si="14"/>
        <v>338.88060000000007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338.88060000000002</v>
      </c>
      <c r="H12" s="184">
        <f t="shared" ca="1" si="2"/>
        <v>328.104197</v>
      </c>
      <c r="I12" s="185">
        <f t="shared" ca="1" si="5"/>
        <v>246.69</v>
      </c>
      <c r="J12" s="182">
        <f t="shared" ca="1" si="6"/>
        <v>79.47</v>
      </c>
      <c r="K12" s="182">
        <f t="shared" ca="1" si="7"/>
        <v>1.94</v>
      </c>
      <c r="L12" s="182">
        <f t="shared" ca="1" si="8"/>
        <v>0</v>
      </c>
      <c r="M12" s="183">
        <f t="shared" ca="1" si="9"/>
        <v>328.09999999999997</v>
      </c>
      <c r="N12" s="181">
        <f t="shared" ca="1" si="10"/>
        <v>254.79565746418777</v>
      </c>
      <c r="O12" s="182">
        <f t="shared" ca="1" si="11"/>
        <v>82.081198665041157</v>
      </c>
      <c r="P12" s="182">
        <f t="shared" ca="1" si="12"/>
        <v>2.0037438707711064</v>
      </c>
      <c r="Q12" s="182">
        <f t="shared" ca="1" si="13"/>
        <v>0</v>
      </c>
      <c r="R12" s="183">
        <f t="shared" ca="1" si="14"/>
        <v>338.88060000000007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319.48309999999998</v>
      </c>
      <c r="H13" s="184">
        <f t="shared" ca="1" si="2"/>
        <v>309.32353699999999</v>
      </c>
      <c r="I13" s="185">
        <f t="shared" ca="1" si="5"/>
        <v>246.7</v>
      </c>
      <c r="J13" s="182">
        <f t="shared" ca="1" si="6"/>
        <v>58.09</v>
      </c>
      <c r="K13" s="182">
        <f t="shared" ca="1" si="7"/>
        <v>4.53</v>
      </c>
      <c r="L13" s="182">
        <f t="shared" ca="1" si="8"/>
        <v>0</v>
      </c>
      <c r="M13" s="183">
        <f t="shared" ca="1" si="9"/>
        <v>309.31999999999994</v>
      </c>
      <c r="N13" s="181">
        <f t="shared" ca="1" si="10"/>
        <v>254.80564066339065</v>
      </c>
      <c r="O13" s="182">
        <f t="shared" ca="1" si="11"/>
        <v>59.998620454545446</v>
      </c>
      <c r="P13" s="182">
        <f t="shared" ca="1" si="12"/>
        <v>4.6788388820638822</v>
      </c>
      <c r="Q13" s="182">
        <f t="shared" ca="1" si="13"/>
        <v>0</v>
      </c>
      <c r="R13" s="183">
        <f t="shared" ca="1" si="14"/>
        <v>319.48309999999998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319.48309999999998</v>
      </c>
      <c r="H14" s="184">
        <f t="shared" ca="1" si="2"/>
        <v>309.32353699999999</v>
      </c>
      <c r="I14" s="185">
        <f t="shared" ca="1" si="5"/>
        <v>246.7</v>
      </c>
      <c r="J14" s="182">
        <f t="shared" ca="1" si="6"/>
        <v>58.09</v>
      </c>
      <c r="K14" s="182">
        <f t="shared" ca="1" si="7"/>
        <v>4.53</v>
      </c>
      <c r="L14" s="182">
        <f t="shared" ca="1" si="8"/>
        <v>0</v>
      </c>
      <c r="M14" s="183">
        <f t="shared" ca="1" si="9"/>
        <v>309.31999999999994</v>
      </c>
      <c r="N14" s="181">
        <f t="shared" ca="1" si="10"/>
        <v>254.80564066339065</v>
      </c>
      <c r="O14" s="182">
        <f t="shared" ca="1" si="11"/>
        <v>59.998620454545446</v>
      </c>
      <c r="P14" s="182">
        <f t="shared" ca="1" si="12"/>
        <v>4.6788388820638822</v>
      </c>
      <c r="Q14" s="182">
        <f t="shared" ca="1" si="13"/>
        <v>0</v>
      </c>
      <c r="R14" s="183">
        <f t="shared" ca="1" si="14"/>
        <v>319.48309999999998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299.13310000000001</v>
      </c>
      <c r="H15" s="184">
        <f t="shared" ca="1" si="2"/>
        <v>289.62066700000003</v>
      </c>
      <c r="I15" s="185">
        <f t="shared" ca="1" si="5"/>
        <v>246.7</v>
      </c>
      <c r="J15" s="182">
        <f t="shared" ca="1" si="6"/>
        <v>38.39</v>
      </c>
      <c r="K15" s="182">
        <f t="shared" ca="1" si="7"/>
        <v>4.53</v>
      </c>
      <c r="L15" s="182">
        <f t="shared" ca="1" si="8"/>
        <v>0</v>
      </c>
      <c r="M15" s="183">
        <f t="shared" ca="1" si="9"/>
        <v>289.61999999999995</v>
      </c>
      <c r="N15" s="181">
        <f t="shared" ca="1" si="10"/>
        <v>254.80331389406805</v>
      </c>
      <c r="O15" s="182">
        <f t="shared" ca="1" si="11"/>
        <v>39.650989948898562</v>
      </c>
      <c r="P15" s="182">
        <f t="shared" ca="1" si="12"/>
        <v>4.6787961570333545</v>
      </c>
      <c r="Q15" s="182">
        <f t="shared" ca="1" si="13"/>
        <v>0</v>
      </c>
      <c r="R15" s="183">
        <f t="shared" ca="1" si="14"/>
        <v>299.13309999999996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298.2131</v>
      </c>
      <c r="H16" s="184">
        <f t="shared" ca="1" si="2"/>
        <v>288.72992299999999</v>
      </c>
      <c r="I16" s="185">
        <f t="shared" ca="1" si="5"/>
        <v>246.7</v>
      </c>
      <c r="J16" s="182">
        <f t="shared" ca="1" si="6"/>
        <v>37.5</v>
      </c>
      <c r="K16" s="182">
        <f t="shared" ca="1" si="7"/>
        <v>4.53</v>
      </c>
      <c r="L16" s="182">
        <f t="shared" ca="1" si="8"/>
        <v>0</v>
      </c>
      <c r="M16" s="183">
        <f t="shared" ca="1" si="9"/>
        <v>288.72999999999996</v>
      </c>
      <c r="N16" s="181">
        <f t="shared" ca="1" si="10"/>
        <v>254.80265912790495</v>
      </c>
      <c r="O16" s="182">
        <f t="shared" ca="1" si="11"/>
        <v>38.731656738129047</v>
      </c>
      <c r="P16" s="182">
        <f t="shared" ca="1" si="12"/>
        <v>4.6787841339659888</v>
      </c>
      <c r="Q16" s="182">
        <f t="shared" ca="1" si="13"/>
        <v>0</v>
      </c>
      <c r="R16" s="183">
        <f t="shared" ca="1" si="14"/>
        <v>298.21309999999994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319.48309999999998</v>
      </c>
      <c r="H17" s="184">
        <f t="shared" ca="1" si="2"/>
        <v>309.32353699999999</v>
      </c>
      <c r="I17" s="185">
        <f t="shared" ca="1" si="5"/>
        <v>246.7</v>
      </c>
      <c r="J17" s="182">
        <f t="shared" ca="1" si="6"/>
        <v>58.09</v>
      </c>
      <c r="K17" s="182">
        <f t="shared" ca="1" si="7"/>
        <v>4.53</v>
      </c>
      <c r="L17" s="182">
        <f t="shared" ca="1" si="8"/>
        <v>0</v>
      </c>
      <c r="M17" s="183">
        <f t="shared" ca="1" si="9"/>
        <v>309.31999999999994</v>
      </c>
      <c r="N17" s="181">
        <f t="shared" ca="1" si="10"/>
        <v>254.80564066339065</v>
      </c>
      <c r="O17" s="182">
        <f t="shared" ca="1" si="11"/>
        <v>59.998620454545446</v>
      </c>
      <c r="P17" s="182">
        <f t="shared" ca="1" si="12"/>
        <v>4.6788388820638822</v>
      </c>
      <c r="Q17" s="182">
        <f t="shared" ca="1" si="13"/>
        <v>0</v>
      </c>
      <c r="R17" s="183">
        <f t="shared" ca="1" si="14"/>
        <v>319.48309999999998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305.75310000000002</v>
      </c>
      <c r="H18" s="184">
        <f t="shared" ca="1" si="2"/>
        <v>296.03015099999999</v>
      </c>
      <c r="I18" s="185">
        <f t="shared" ca="1" si="5"/>
        <v>252.39</v>
      </c>
      <c r="J18" s="182">
        <f t="shared" ca="1" si="6"/>
        <v>39.01</v>
      </c>
      <c r="K18" s="182">
        <f t="shared" ca="1" si="7"/>
        <v>4.6399999999999997</v>
      </c>
      <c r="L18" s="182">
        <f t="shared" ca="1" si="8"/>
        <v>0</v>
      </c>
      <c r="M18" s="183">
        <f t="shared" ca="1" si="9"/>
        <v>296.03999999999996</v>
      </c>
      <c r="N18" s="181">
        <f t="shared" ca="1" si="10"/>
        <v>260.67093943048241</v>
      </c>
      <c r="O18" s="182">
        <f t="shared" ca="1" si="11"/>
        <v>40.289921736927447</v>
      </c>
      <c r="P18" s="182">
        <f t="shared" ca="1" si="12"/>
        <v>4.7922388325901908</v>
      </c>
      <c r="Q18" s="182">
        <f t="shared" ca="1" si="13"/>
        <v>0</v>
      </c>
      <c r="R18" s="183">
        <f t="shared" ca="1" si="14"/>
        <v>305.75310000000007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298.2131</v>
      </c>
      <c r="H19" s="184">
        <f t="shared" ca="1" si="2"/>
        <v>288.72992299999999</v>
      </c>
      <c r="I19" s="185">
        <f t="shared" ca="1" si="5"/>
        <v>246.7</v>
      </c>
      <c r="J19" s="182">
        <f t="shared" ca="1" si="6"/>
        <v>37.5</v>
      </c>
      <c r="K19" s="182">
        <f t="shared" ca="1" si="7"/>
        <v>4.53</v>
      </c>
      <c r="L19" s="182">
        <f t="shared" ca="1" si="8"/>
        <v>0</v>
      </c>
      <c r="M19" s="183">
        <f t="shared" ca="1" si="9"/>
        <v>288.72999999999996</v>
      </c>
      <c r="N19" s="181">
        <f t="shared" ca="1" si="10"/>
        <v>254.80265912790495</v>
      </c>
      <c r="O19" s="182">
        <f t="shared" ca="1" si="11"/>
        <v>38.731656738129047</v>
      </c>
      <c r="P19" s="182">
        <f t="shared" ca="1" si="12"/>
        <v>4.6787841339659888</v>
      </c>
      <c r="Q19" s="182">
        <f t="shared" ca="1" si="13"/>
        <v>0</v>
      </c>
      <c r="R19" s="183">
        <f t="shared" ca="1" si="14"/>
        <v>298.21309999999994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298.2131</v>
      </c>
      <c r="H20" s="184">
        <f t="shared" ca="1" si="2"/>
        <v>288.72992299999999</v>
      </c>
      <c r="I20" s="185">
        <f t="shared" ca="1" si="5"/>
        <v>246.7</v>
      </c>
      <c r="J20" s="182">
        <f t="shared" ca="1" si="6"/>
        <v>37.5</v>
      </c>
      <c r="K20" s="182">
        <f t="shared" ca="1" si="7"/>
        <v>4.53</v>
      </c>
      <c r="L20" s="182">
        <f t="shared" ca="1" si="8"/>
        <v>0</v>
      </c>
      <c r="M20" s="183">
        <f t="shared" ca="1" si="9"/>
        <v>288.72999999999996</v>
      </c>
      <c r="N20" s="181">
        <f t="shared" ca="1" si="10"/>
        <v>254.80265912790495</v>
      </c>
      <c r="O20" s="182">
        <f t="shared" ca="1" si="11"/>
        <v>38.731656738129047</v>
      </c>
      <c r="P20" s="182">
        <f t="shared" ca="1" si="12"/>
        <v>4.6787841339659888</v>
      </c>
      <c r="Q20" s="182">
        <f t="shared" ca="1" si="13"/>
        <v>0</v>
      </c>
      <c r="R20" s="183">
        <f t="shared" ca="1" si="14"/>
        <v>298.21309999999994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298.2131</v>
      </c>
      <c r="H21" s="184">
        <f t="shared" ca="1" si="2"/>
        <v>288.72992299999999</v>
      </c>
      <c r="I21" s="185">
        <f t="shared" ca="1" si="5"/>
        <v>246.7</v>
      </c>
      <c r="J21" s="182">
        <f t="shared" ca="1" si="6"/>
        <v>37.5</v>
      </c>
      <c r="K21" s="182">
        <f t="shared" ca="1" si="7"/>
        <v>4.53</v>
      </c>
      <c r="L21" s="182">
        <f t="shared" ca="1" si="8"/>
        <v>0</v>
      </c>
      <c r="M21" s="183">
        <f t="shared" ca="1" si="9"/>
        <v>288.72999999999996</v>
      </c>
      <c r="N21" s="181">
        <f t="shared" ca="1" si="10"/>
        <v>254.80265912790495</v>
      </c>
      <c r="O21" s="182">
        <f t="shared" ca="1" si="11"/>
        <v>38.731656738129047</v>
      </c>
      <c r="P21" s="182">
        <f t="shared" ca="1" si="12"/>
        <v>4.6787841339659888</v>
      </c>
      <c r="Q21" s="182">
        <f t="shared" ca="1" si="13"/>
        <v>0</v>
      </c>
      <c r="R21" s="183">
        <f t="shared" ca="1" si="14"/>
        <v>298.21309999999994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298.2131</v>
      </c>
      <c r="H22" s="184">
        <f t="shared" ca="1" si="2"/>
        <v>288.72992299999999</v>
      </c>
      <c r="I22" s="185">
        <f t="shared" ca="1" si="5"/>
        <v>246.7</v>
      </c>
      <c r="J22" s="182">
        <f t="shared" ca="1" si="6"/>
        <v>37.5</v>
      </c>
      <c r="K22" s="182">
        <f t="shared" ca="1" si="7"/>
        <v>4.53</v>
      </c>
      <c r="L22" s="182">
        <f t="shared" ca="1" si="8"/>
        <v>0</v>
      </c>
      <c r="M22" s="183">
        <f t="shared" ca="1" si="9"/>
        <v>288.72999999999996</v>
      </c>
      <c r="N22" s="181">
        <f t="shared" ca="1" si="10"/>
        <v>254.80265912790495</v>
      </c>
      <c r="O22" s="182">
        <f t="shared" ca="1" si="11"/>
        <v>38.731656738129047</v>
      </c>
      <c r="P22" s="182">
        <f t="shared" ca="1" si="12"/>
        <v>4.6787841339659888</v>
      </c>
      <c r="Q22" s="182">
        <f t="shared" ca="1" si="13"/>
        <v>0</v>
      </c>
      <c r="R22" s="183">
        <f t="shared" ca="1" si="14"/>
        <v>298.21309999999994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298.2131</v>
      </c>
      <c r="H23" s="184">
        <f t="shared" ca="1" si="2"/>
        <v>288.72992299999999</v>
      </c>
      <c r="I23" s="185">
        <f t="shared" ca="1" si="5"/>
        <v>246.7</v>
      </c>
      <c r="J23" s="182">
        <f t="shared" ca="1" si="6"/>
        <v>37.5</v>
      </c>
      <c r="K23" s="182">
        <f t="shared" ca="1" si="7"/>
        <v>4.53</v>
      </c>
      <c r="L23" s="182">
        <f t="shared" ca="1" si="8"/>
        <v>0</v>
      </c>
      <c r="M23" s="183">
        <f t="shared" ca="1" si="9"/>
        <v>288.72999999999996</v>
      </c>
      <c r="N23" s="181">
        <f t="shared" ca="1" si="10"/>
        <v>254.80265912790495</v>
      </c>
      <c r="O23" s="182">
        <f t="shared" ca="1" si="11"/>
        <v>38.731656738129047</v>
      </c>
      <c r="P23" s="182">
        <f t="shared" ca="1" si="12"/>
        <v>4.6787841339659888</v>
      </c>
      <c r="Q23" s="182">
        <f t="shared" ca="1" si="13"/>
        <v>0</v>
      </c>
      <c r="R23" s="183">
        <f t="shared" ca="1" si="14"/>
        <v>298.21309999999994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298.2131</v>
      </c>
      <c r="H24" s="184">
        <f t="shared" ca="1" si="2"/>
        <v>288.72992299999999</v>
      </c>
      <c r="I24" s="185">
        <f t="shared" ca="1" si="5"/>
        <v>246.7</v>
      </c>
      <c r="J24" s="182">
        <f t="shared" ca="1" si="6"/>
        <v>37.5</v>
      </c>
      <c r="K24" s="182">
        <f t="shared" ca="1" si="7"/>
        <v>4.53</v>
      </c>
      <c r="L24" s="182">
        <f t="shared" ca="1" si="8"/>
        <v>0</v>
      </c>
      <c r="M24" s="183">
        <f t="shared" ca="1" si="9"/>
        <v>288.72999999999996</v>
      </c>
      <c r="N24" s="181">
        <f t="shared" ca="1" si="10"/>
        <v>254.80265912790495</v>
      </c>
      <c r="O24" s="182">
        <f t="shared" ca="1" si="11"/>
        <v>38.731656738129047</v>
      </c>
      <c r="P24" s="182">
        <f t="shared" ca="1" si="12"/>
        <v>4.6787841339659888</v>
      </c>
      <c r="Q24" s="182">
        <f t="shared" ca="1" si="13"/>
        <v>0</v>
      </c>
      <c r="R24" s="183">
        <f t="shared" ca="1" si="14"/>
        <v>298.21309999999994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326.75389300000001</v>
      </c>
      <c r="H25" s="184">
        <f t="shared" ca="1" si="2"/>
        <v>316.36311899999998</v>
      </c>
      <c r="I25" s="185">
        <f t="shared" ca="1" si="5"/>
        <v>236</v>
      </c>
      <c r="J25" s="182">
        <f t="shared" ca="1" si="6"/>
        <v>76.02</v>
      </c>
      <c r="K25" s="182">
        <f t="shared" ca="1" si="7"/>
        <v>4.33</v>
      </c>
      <c r="L25" s="182">
        <f t="shared" ca="1" si="8"/>
        <v>0</v>
      </c>
      <c r="M25" s="183">
        <f t="shared" ca="1" si="9"/>
        <v>316.34999999999997</v>
      </c>
      <c r="N25" s="181">
        <f t="shared" ca="1" si="10"/>
        <v>243.76139955113013</v>
      </c>
      <c r="O25" s="182">
        <f t="shared" ca="1" si="11"/>
        <v>78.520091499478426</v>
      </c>
      <c r="P25" s="182">
        <f t="shared" ca="1" si="12"/>
        <v>4.4724019493914975</v>
      </c>
      <c r="Q25" s="182">
        <f t="shared" ca="1" si="13"/>
        <v>0</v>
      </c>
      <c r="R25" s="183">
        <f t="shared" ca="1" si="14"/>
        <v>326.75389300000006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341.56</v>
      </c>
      <c r="H26" s="184">
        <f t="shared" ca="1" si="2"/>
        <v>330.69839200000001</v>
      </c>
      <c r="I26" s="185">
        <f t="shared" ca="1" si="5"/>
        <v>246.7</v>
      </c>
      <c r="J26" s="182">
        <f t="shared" ca="1" si="6"/>
        <v>79.47</v>
      </c>
      <c r="K26" s="182">
        <f t="shared" ca="1" si="7"/>
        <v>4.53</v>
      </c>
      <c r="L26" s="182">
        <f t="shared" ca="1" si="8"/>
        <v>0</v>
      </c>
      <c r="M26" s="183">
        <f t="shared" ca="1" si="9"/>
        <v>330.69999999999993</v>
      </c>
      <c r="N26" s="181">
        <f t="shared" ca="1" si="10"/>
        <v>254.80148775325068</v>
      </c>
      <c r="O26" s="182">
        <f t="shared" ca="1" si="11"/>
        <v>82.079749622013907</v>
      </c>
      <c r="P26" s="182">
        <f t="shared" ca="1" si="12"/>
        <v>4.6787626247354099</v>
      </c>
      <c r="Q26" s="182">
        <f t="shared" ca="1" si="13"/>
        <v>0</v>
      </c>
      <c r="R26" s="183">
        <f t="shared" ca="1" si="14"/>
        <v>341.56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341.56</v>
      </c>
      <c r="H27" s="184">
        <f t="shared" ca="1" si="2"/>
        <v>330.69839200000001</v>
      </c>
      <c r="I27" s="185">
        <f t="shared" ca="1" si="5"/>
        <v>246.7</v>
      </c>
      <c r="J27" s="182">
        <f t="shared" ca="1" si="6"/>
        <v>79.47</v>
      </c>
      <c r="K27" s="182">
        <f t="shared" ca="1" si="7"/>
        <v>4.53</v>
      </c>
      <c r="L27" s="182">
        <f t="shared" ca="1" si="8"/>
        <v>0</v>
      </c>
      <c r="M27" s="183">
        <f t="shared" ca="1" si="9"/>
        <v>330.69999999999993</v>
      </c>
      <c r="N27" s="181">
        <f t="shared" ca="1" si="10"/>
        <v>254.80148775325068</v>
      </c>
      <c r="O27" s="182">
        <f t="shared" ca="1" si="11"/>
        <v>82.079749622013907</v>
      </c>
      <c r="P27" s="182">
        <f t="shared" ca="1" si="12"/>
        <v>4.6787626247354099</v>
      </c>
      <c r="Q27" s="182">
        <f t="shared" ca="1" si="13"/>
        <v>0</v>
      </c>
      <c r="R27" s="183">
        <f t="shared" ca="1" si="14"/>
        <v>341.56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317.57310000000001</v>
      </c>
      <c r="H28" s="184">
        <f t="shared" ca="1" si="2"/>
        <v>307.47427499999998</v>
      </c>
      <c r="I28" s="185">
        <f t="shared" ca="1" si="5"/>
        <v>246.7</v>
      </c>
      <c r="J28" s="182">
        <f t="shared" ca="1" si="6"/>
        <v>56.24</v>
      </c>
      <c r="K28" s="182">
        <f t="shared" ca="1" si="7"/>
        <v>4.53</v>
      </c>
      <c r="L28" s="182">
        <f t="shared" ca="1" si="8"/>
        <v>0</v>
      </c>
      <c r="M28" s="183">
        <f t="shared" ca="1" si="9"/>
        <v>307.46999999999997</v>
      </c>
      <c r="N28" s="181">
        <f t="shared" ca="1" si="10"/>
        <v>254.80626978241784</v>
      </c>
      <c r="O28" s="182">
        <f t="shared" ca="1" si="11"/>
        <v>58.087979783393507</v>
      </c>
      <c r="P28" s="182">
        <f t="shared" ca="1" si="12"/>
        <v>4.6788504341887016</v>
      </c>
      <c r="Q28" s="182">
        <f t="shared" ca="1" si="13"/>
        <v>0</v>
      </c>
      <c r="R28" s="183">
        <f t="shared" ca="1" si="14"/>
        <v>317.57310000000007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317.57310000000001</v>
      </c>
      <c r="H29" s="184">
        <f t="shared" ca="1" si="2"/>
        <v>307.47427499999998</v>
      </c>
      <c r="I29" s="185">
        <f t="shared" ca="1" si="5"/>
        <v>246.7</v>
      </c>
      <c r="J29" s="182">
        <f t="shared" ca="1" si="6"/>
        <v>56.24</v>
      </c>
      <c r="K29" s="182">
        <f t="shared" ca="1" si="7"/>
        <v>4.53</v>
      </c>
      <c r="L29" s="182">
        <f t="shared" ca="1" si="8"/>
        <v>0</v>
      </c>
      <c r="M29" s="183">
        <f t="shared" ca="1" si="9"/>
        <v>307.46999999999997</v>
      </c>
      <c r="N29" s="181">
        <f t="shared" ca="1" si="10"/>
        <v>254.80626978241784</v>
      </c>
      <c r="O29" s="182">
        <f t="shared" ca="1" si="11"/>
        <v>58.087979783393507</v>
      </c>
      <c r="P29" s="182">
        <f t="shared" ca="1" si="12"/>
        <v>4.6788504341887016</v>
      </c>
      <c r="Q29" s="182">
        <f t="shared" ca="1" si="13"/>
        <v>0</v>
      </c>
      <c r="R29" s="183">
        <f t="shared" ca="1" si="14"/>
        <v>317.57310000000007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317.57310000000001</v>
      </c>
      <c r="H30" s="184">
        <f t="shared" ca="1" si="2"/>
        <v>307.47427499999998</v>
      </c>
      <c r="I30" s="185">
        <f t="shared" ca="1" si="5"/>
        <v>246.7</v>
      </c>
      <c r="J30" s="182">
        <f t="shared" ca="1" si="6"/>
        <v>56.24</v>
      </c>
      <c r="K30" s="182">
        <f t="shared" ca="1" si="7"/>
        <v>4.53</v>
      </c>
      <c r="L30" s="182">
        <f t="shared" ca="1" si="8"/>
        <v>0</v>
      </c>
      <c r="M30" s="183">
        <f t="shared" ca="1" si="9"/>
        <v>307.46999999999997</v>
      </c>
      <c r="N30" s="181">
        <f t="shared" ca="1" si="10"/>
        <v>254.80626978241784</v>
      </c>
      <c r="O30" s="182">
        <f t="shared" ca="1" si="11"/>
        <v>58.087979783393507</v>
      </c>
      <c r="P30" s="182">
        <f t="shared" ca="1" si="12"/>
        <v>4.6788504341887016</v>
      </c>
      <c r="Q30" s="182">
        <f t="shared" ca="1" si="13"/>
        <v>0</v>
      </c>
      <c r="R30" s="183">
        <f t="shared" ca="1" si="14"/>
        <v>317.57310000000007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317.57310000000001</v>
      </c>
      <c r="H31" s="184">
        <f t="shared" ca="1" si="2"/>
        <v>307.47427499999998</v>
      </c>
      <c r="I31" s="185">
        <f t="shared" ca="1" si="5"/>
        <v>246.7</v>
      </c>
      <c r="J31" s="182">
        <f t="shared" ca="1" si="6"/>
        <v>56.24</v>
      </c>
      <c r="K31" s="182">
        <f t="shared" ca="1" si="7"/>
        <v>4.53</v>
      </c>
      <c r="L31" s="182">
        <f t="shared" ca="1" si="8"/>
        <v>0</v>
      </c>
      <c r="M31" s="183">
        <f t="shared" ca="1" si="9"/>
        <v>307.46999999999997</v>
      </c>
      <c r="N31" s="181">
        <f t="shared" ca="1" si="10"/>
        <v>254.80626978241784</v>
      </c>
      <c r="O31" s="182">
        <f t="shared" ca="1" si="11"/>
        <v>58.087979783393507</v>
      </c>
      <c r="P31" s="182">
        <f t="shared" ca="1" si="12"/>
        <v>4.6788504341887016</v>
      </c>
      <c r="Q31" s="182">
        <f t="shared" ca="1" si="13"/>
        <v>0</v>
      </c>
      <c r="R31" s="183">
        <f t="shared" ca="1" si="14"/>
        <v>317.57310000000007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341.56</v>
      </c>
      <c r="H32" s="184">
        <f t="shared" ca="1" si="2"/>
        <v>330.69839200000001</v>
      </c>
      <c r="I32" s="185">
        <f t="shared" ca="1" si="5"/>
        <v>246.7</v>
      </c>
      <c r="J32" s="182">
        <f t="shared" ca="1" si="6"/>
        <v>79.47</v>
      </c>
      <c r="K32" s="182">
        <f t="shared" ca="1" si="7"/>
        <v>4.53</v>
      </c>
      <c r="L32" s="182">
        <f t="shared" ca="1" si="8"/>
        <v>0</v>
      </c>
      <c r="M32" s="183">
        <f t="shared" ca="1" si="9"/>
        <v>330.69999999999993</v>
      </c>
      <c r="N32" s="181">
        <f t="shared" ca="1" si="10"/>
        <v>254.80148775325068</v>
      </c>
      <c r="O32" s="182">
        <f t="shared" ca="1" si="11"/>
        <v>82.079749622013907</v>
      </c>
      <c r="P32" s="182">
        <f t="shared" ca="1" si="12"/>
        <v>4.6787626247354099</v>
      </c>
      <c r="Q32" s="182">
        <f t="shared" ca="1" si="13"/>
        <v>0</v>
      </c>
      <c r="R32" s="183">
        <f t="shared" ca="1" si="14"/>
        <v>341.56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341.56</v>
      </c>
      <c r="H33" s="184">
        <f t="shared" ca="1" si="2"/>
        <v>330.69839200000001</v>
      </c>
      <c r="I33" s="185">
        <f t="shared" ca="1" si="5"/>
        <v>246.7</v>
      </c>
      <c r="J33" s="182">
        <f t="shared" ca="1" si="6"/>
        <v>79.47</v>
      </c>
      <c r="K33" s="182">
        <f t="shared" ca="1" si="7"/>
        <v>4.53</v>
      </c>
      <c r="L33" s="182">
        <f t="shared" ca="1" si="8"/>
        <v>0</v>
      </c>
      <c r="M33" s="183">
        <f t="shared" ca="1" si="9"/>
        <v>330.69999999999993</v>
      </c>
      <c r="N33" s="181">
        <f t="shared" ca="1" si="10"/>
        <v>254.80148775325068</v>
      </c>
      <c r="O33" s="182">
        <f t="shared" ca="1" si="11"/>
        <v>82.079749622013907</v>
      </c>
      <c r="P33" s="182">
        <f t="shared" ca="1" si="12"/>
        <v>4.6787626247354099</v>
      </c>
      <c r="Q33" s="182">
        <f t="shared" ca="1" si="13"/>
        <v>0</v>
      </c>
      <c r="R33" s="183">
        <f t="shared" ca="1" si="14"/>
        <v>341.56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341.56</v>
      </c>
      <c r="H34" s="184">
        <f t="shared" ca="1" si="2"/>
        <v>330.69839200000001</v>
      </c>
      <c r="I34" s="185">
        <f t="shared" ca="1" si="5"/>
        <v>246.7</v>
      </c>
      <c r="J34" s="182">
        <f t="shared" ca="1" si="6"/>
        <v>79.47</v>
      </c>
      <c r="K34" s="182">
        <f t="shared" ca="1" si="7"/>
        <v>4.53</v>
      </c>
      <c r="L34" s="182">
        <f t="shared" ca="1" si="8"/>
        <v>0</v>
      </c>
      <c r="M34" s="183">
        <f t="shared" ca="1" si="9"/>
        <v>330.69999999999993</v>
      </c>
      <c r="N34" s="181">
        <f t="shared" ca="1" si="10"/>
        <v>254.80148775325068</v>
      </c>
      <c r="O34" s="182">
        <f t="shared" ca="1" si="11"/>
        <v>82.079749622013907</v>
      </c>
      <c r="P34" s="182">
        <f t="shared" ca="1" si="12"/>
        <v>4.6787626247354099</v>
      </c>
      <c r="Q34" s="182">
        <f t="shared" ca="1" si="13"/>
        <v>0</v>
      </c>
      <c r="R34" s="183">
        <f t="shared" ca="1" si="14"/>
        <v>341.56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306.56</v>
      </c>
      <c r="H35" s="184">
        <f t="shared" ca="1" si="2"/>
        <v>296.81139200000001</v>
      </c>
      <c r="I35" s="185">
        <f t="shared" ca="1" si="5"/>
        <v>220.96</v>
      </c>
      <c r="J35" s="182">
        <f t="shared" ca="1" si="6"/>
        <v>71.17</v>
      </c>
      <c r="K35" s="182">
        <f t="shared" ca="1" si="7"/>
        <v>4.68</v>
      </c>
      <c r="L35" s="182">
        <f t="shared" ca="1" si="8"/>
        <v>0</v>
      </c>
      <c r="M35" s="183">
        <f t="shared" ca="1" si="9"/>
        <v>296.81</v>
      </c>
      <c r="N35" s="181">
        <f t="shared" ca="1" si="10"/>
        <v>228.21839765859571</v>
      </c>
      <c r="O35" s="182">
        <f t="shared" ca="1" si="11"/>
        <v>73.507889940995014</v>
      </c>
      <c r="P35" s="182">
        <f t="shared" ca="1" si="12"/>
        <v>4.8337124004093326</v>
      </c>
      <c r="Q35" s="182">
        <f t="shared" ca="1" si="13"/>
        <v>0</v>
      </c>
      <c r="R35" s="183">
        <f t="shared" ca="1" si="14"/>
        <v>306.56000000000006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259.67939999999999</v>
      </c>
      <c r="H36" s="184">
        <f t="shared" ca="1" si="2"/>
        <v>251.421595</v>
      </c>
      <c r="I36" s="185">
        <f t="shared" ca="1" si="5"/>
        <v>208.16</v>
      </c>
      <c r="J36" s="182">
        <f t="shared" ca="1" si="6"/>
        <v>38.729999999999997</v>
      </c>
      <c r="K36" s="182">
        <f t="shared" ca="1" si="7"/>
        <v>4.53</v>
      </c>
      <c r="L36" s="182">
        <f t="shared" ca="1" si="8"/>
        <v>0</v>
      </c>
      <c r="M36" s="183">
        <f t="shared" ca="1" si="9"/>
        <v>251.42</v>
      </c>
      <c r="N36" s="181">
        <f t="shared" ca="1" si="10"/>
        <v>214.99826546814097</v>
      </c>
      <c r="O36" s="182">
        <f t="shared" ca="1" si="11"/>
        <v>40.002319473391132</v>
      </c>
      <c r="P36" s="182">
        <f t="shared" ca="1" si="12"/>
        <v>4.6788150584679027</v>
      </c>
      <c r="Q36" s="182">
        <f t="shared" ca="1" si="13"/>
        <v>0</v>
      </c>
      <c r="R36" s="183">
        <f t="shared" ca="1" si="14"/>
        <v>259.67939999999999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259.67939999999999</v>
      </c>
      <c r="H37" s="184">
        <f t="shared" ca="1" si="2"/>
        <v>251.421595</v>
      </c>
      <c r="I37" s="185">
        <f t="shared" ca="1" si="5"/>
        <v>208.16</v>
      </c>
      <c r="J37" s="182">
        <f t="shared" ca="1" si="6"/>
        <v>38.729999999999997</v>
      </c>
      <c r="K37" s="182">
        <f t="shared" ca="1" si="7"/>
        <v>4.53</v>
      </c>
      <c r="L37" s="182">
        <f t="shared" ca="1" si="8"/>
        <v>0</v>
      </c>
      <c r="M37" s="183">
        <f t="shared" ca="1" si="9"/>
        <v>251.42</v>
      </c>
      <c r="N37" s="181">
        <f t="shared" ca="1" si="10"/>
        <v>214.99826546814097</v>
      </c>
      <c r="O37" s="182">
        <f t="shared" ca="1" si="11"/>
        <v>40.002319473391132</v>
      </c>
      <c r="P37" s="182">
        <f t="shared" ca="1" si="12"/>
        <v>4.6788150584679027</v>
      </c>
      <c r="Q37" s="182">
        <f t="shared" ca="1" si="13"/>
        <v>0</v>
      </c>
      <c r="R37" s="183">
        <f t="shared" ca="1" si="14"/>
        <v>259.67939999999999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229.67939999999999</v>
      </c>
      <c r="H38" s="184">
        <f t="shared" ca="1" si="2"/>
        <v>222.375595</v>
      </c>
      <c r="I38" s="185">
        <f t="shared" ca="1" si="5"/>
        <v>179.12</v>
      </c>
      <c r="J38" s="182">
        <f t="shared" ca="1" si="6"/>
        <v>38.729999999999997</v>
      </c>
      <c r="K38" s="182">
        <f t="shared" ca="1" si="7"/>
        <v>4.53</v>
      </c>
      <c r="L38" s="182">
        <f t="shared" ca="1" si="8"/>
        <v>0</v>
      </c>
      <c r="M38" s="183">
        <f t="shared" ca="1" si="9"/>
        <v>222.38</v>
      </c>
      <c r="N38" s="181">
        <f t="shared" ca="1" si="10"/>
        <v>184.9994339778757</v>
      </c>
      <c r="O38" s="182">
        <f t="shared" ca="1" si="11"/>
        <v>40.001273324939291</v>
      </c>
      <c r="P38" s="182">
        <f t="shared" ca="1" si="12"/>
        <v>4.6786926971849985</v>
      </c>
      <c r="Q38" s="182">
        <f t="shared" ca="1" si="13"/>
        <v>0</v>
      </c>
      <c r="R38" s="183">
        <f t="shared" ca="1" si="14"/>
        <v>229.67939999999999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209.67939999999999</v>
      </c>
      <c r="H39" s="184">
        <f t="shared" ca="1" si="2"/>
        <v>203.011595</v>
      </c>
      <c r="I39" s="185">
        <f t="shared" ca="1" si="5"/>
        <v>159.75</v>
      </c>
      <c r="J39" s="182">
        <f t="shared" ca="1" si="6"/>
        <v>38.729999999999997</v>
      </c>
      <c r="K39" s="182">
        <f t="shared" ca="1" si="7"/>
        <v>4.53</v>
      </c>
      <c r="L39" s="182">
        <f t="shared" ca="1" si="8"/>
        <v>0</v>
      </c>
      <c r="M39" s="183">
        <f t="shared" ca="1" si="9"/>
        <v>203.01</v>
      </c>
      <c r="N39" s="181">
        <f t="shared" ca="1" si="10"/>
        <v>164.99819787202603</v>
      </c>
      <c r="O39" s="182">
        <f t="shared" ca="1" si="11"/>
        <v>40.002379991133438</v>
      </c>
      <c r="P39" s="182">
        <f t="shared" ca="1" si="12"/>
        <v>4.6788221368405498</v>
      </c>
      <c r="Q39" s="182">
        <f t="shared" ca="1" si="13"/>
        <v>0</v>
      </c>
      <c r="R39" s="183">
        <f t="shared" ca="1" si="14"/>
        <v>209.67940000000002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199.67939999999999</v>
      </c>
      <c r="H40" s="184">
        <f t="shared" ca="1" si="2"/>
        <v>193.32959500000001</v>
      </c>
      <c r="I40" s="185">
        <f t="shared" ca="1" si="5"/>
        <v>150.07</v>
      </c>
      <c r="J40" s="182">
        <f t="shared" ca="1" si="6"/>
        <v>38.729999999999997</v>
      </c>
      <c r="K40" s="182">
        <f t="shared" ca="1" si="7"/>
        <v>4.53</v>
      </c>
      <c r="L40" s="182">
        <f t="shared" ca="1" si="8"/>
        <v>0</v>
      </c>
      <c r="M40" s="183">
        <f t="shared" ca="1" si="9"/>
        <v>193.32999999999998</v>
      </c>
      <c r="N40" s="181">
        <f t="shared" ca="1" si="10"/>
        <v>154.99864251797445</v>
      </c>
      <c r="O40" s="182">
        <f t="shared" ca="1" si="11"/>
        <v>40.001981906584589</v>
      </c>
      <c r="P40" s="182">
        <f t="shared" ca="1" si="12"/>
        <v>4.6787755754409561</v>
      </c>
      <c r="Q40" s="182">
        <f t="shared" ca="1" si="13"/>
        <v>0</v>
      </c>
      <c r="R40" s="183">
        <f t="shared" ca="1" si="14"/>
        <v>199.67939999999999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198.40940000000001</v>
      </c>
      <c r="H41" s="184">
        <f t="shared" ca="1" si="2"/>
        <v>192.09998100000001</v>
      </c>
      <c r="I41" s="185">
        <f t="shared" ca="1" si="5"/>
        <v>150.07</v>
      </c>
      <c r="J41" s="182">
        <f t="shared" ca="1" si="6"/>
        <v>37.5</v>
      </c>
      <c r="K41" s="182">
        <f t="shared" ca="1" si="7"/>
        <v>4.53</v>
      </c>
      <c r="L41" s="182">
        <f t="shared" ca="1" si="8"/>
        <v>0</v>
      </c>
      <c r="M41" s="183">
        <f t="shared" ca="1" si="9"/>
        <v>192.1</v>
      </c>
      <c r="N41" s="181">
        <f t="shared" ca="1" si="10"/>
        <v>154.99895188964084</v>
      </c>
      <c r="O41" s="182">
        <f t="shared" ca="1" si="11"/>
        <v>38.731663196251958</v>
      </c>
      <c r="P41" s="182">
        <f t="shared" ca="1" si="12"/>
        <v>4.6787849141072373</v>
      </c>
      <c r="Q41" s="182">
        <f t="shared" ca="1" si="13"/>
        <v>0</v>
      </c>
      <c r="R41" s="183">
        <f t="shared" ca="1" si="14"/>
        <v>198.40940000000003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198.40940000000001</v>
      </c>
      <c r="H42" s="184">
        <f t="shared" ca="1" si="2"/>
        <v>192.09998100000001</v>
      </c>
      <c r="I42" s="185">
        <f t="shared" ca="1" si="5"/>
        <v>155.59</v>
      </c>
      <c r="J42" s="182">
        <f t="shared" ca="1" si="6"/>
        <v>32.57</v>
      </c>
      <c r="K42" s="182">
        <f t="shared" ca="1" si="7"/>
        <v>3.94</v>
      </c>
      <c r="L42" s="182">
        <f t="shared" ca="1" si="8"/>
        <v>0</v>
      </c>
      <c r="M42" s="183">
        <f t="shared" ca="1" si="9"/>
        <v>192.1</v>
      </c>
      <c r="N42" s="181">
        <f t="shared" ca="1" si="10"/>
        <v>160.70025271212913</v>
      </c>
      <c r="O42" s="182">
        <f t="shared" ca="1" si="11"/>
        <v>33.639740541384697</v>
      </c>
      <c r="P42" s="182">
        <f t="shared" ca="1" si="12"/>
        <v>4.0694067464862052</v>
      </c>
      <c r="Q42" s="182">
        <f t="shared" ca="1" si="13"/>
        <v>0</v>
      </c>
      <c r="R42" s="183">
        <f t="shared" ca="1" si="14"/>
        <v>198.40940000000003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228.40940000000001</v>
      </c>
      <c r="H43" s="184">
        <f t="shared" ca="1" si="2"/>
        <v>221.14598100000001</v>
      </c>
      <c r="I43" s="185">
        <f t="shared" ca="1" si="5"/>
        <v>179.12</v>
      </c>
      <c r="J43" s="182">
        <f t="shared" ca="1" si="6"/>
        <v>37.5</v>
      </c>
      <c r="K43" s="182">
        <f t="shared" ca="1" si="7"/>
        <v>4.53</v>
      </c>
      <c r="L43" s="182">
        <f t="shared" ca="1" si="8"/>
        <v>0</v>
      </c>
      <c r="M43" s="183">
        <f t="shared" ca="1" si="9"/>
        <v>221.15</v>
      </c>
      <c r="N43" s="181">
        <f t="shared" ca="1" si="10"/>
        <v>184.99973650463485</v>
      </c>
      <c r="O43" s="182">
        <f t="shared" ca="1" si="11"/>
        <v>38.730963147185172</v>
      </c>
      <c r="P43" s="182">
        <f t="shared" ca="1" si="12"/>
        <v>4.6787003481799676</v>
      </c>
      <c r="Q43" s="182">
        <f t="shared" ca="1" si="13"/>
        <v>0</v>
      </c>
      <c r="R43" s="183">
        <f t="shared" ca="1" si="14"/>
        <v>228.40940000000001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238.40940000000001</v>
      </c>
      <c r="H44" s="184">
        <f t="shared" ca="1" si="2"/>
        <v>230.82798099999999</v>
      </c>
      <c r="I44" s="185">
        <f t="shared" ca="1" si="5"/>
        <v>188.8</v>
      </c>
      <c r="J44" s="182">
        <f t="shared" ca="1" si="6"/>
        <v>37.5</v>
      </c>
      <c r="K44" s="182">
        <f t="shared" ca="1" si="7"/>
        <v>4.53</v>
      </c>
      <c r="L44" s="182">
        <f t="shared" ca="1" si="8"/>
        <v>0</v>
      </c>
      <c r="M44" s="183">
        <f t="shared" ca="1" si="9"/>
        <v>230.83</v>
      </c>
      <c r="N44" s="181">
        <f t="shared" ca="1" si="10"/>
        <v>194.99932729714507</v>
      </c>
      <c r="O44" s="182">
        <f t="shared" ca="1" si="11"/>
        <v>38.731328250227449</v>
      </c>
      <c r="P44" s="182">
        <f t="shared" ca="1" si="12"/>
        <v>4.6787444526274751</v>
      </c>
      <c r="Q44" s="182">
        <f t="shared" ca="1" si="13"/>
        <v>0</v>
      </c>
      <c r="R44" s="183">
        <f t="shared" ca="1" si="14"/>
        <v>238.40940000000001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238.40940000000001</v>
      </c>
      <c r="H45" s="184">
        <f t="shared" ca="1" si="2"/>
        <v>230.82798099999999</v>
      </c>
      <c r="I45" s="185">
        <f t="shared" ca="1" si="5"/>
        <v>188.8</v>
      </c>
      <c r="J45" s="182">
        <f t="shared" ca="1" si="6"/>
        <v>37.5</v>
      </c>
      <c r="K45" s="182">
        <f t="shared" ca="1" si="7"/>
        <v>4.53</v>
      </c>
      <c r="L45" s="182">
        <f t="shared" ca="1" si="8"/>
        <v>0</v>
      </c>
      <c r="M45" s="183">
        <f t="shared" ca="1" si="9"/>
        <v>230.83</v>
      </c>
      <c r="N45" s="181">
        <f t="shared" ca="1" si="10"/>
        <v>194.99932729714507</v>
      </c>
      <c r="O45" s="182">
        <f t="shared" ca="1" si="11"/>
        <v>38.731328250227449</v>
      </c>
      <c r="P45" s="182">
        <f t="shared" ca="1" si="12"/>
        <v>4.6787444526274751</v>
      </c>
      <c r="Q45" s="182">
        <f t="shared" ca="1" si="13"/>
        <v>0</v>
      </c>
      <c r="R45" s="183">
        <f t="shared" ca="1" si="14"/>
        <v>238.40940000000001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238.40940000000001</v>
      </c>
      <c r="H46" s="184">
        <f t="shared" ca="1" si="2"/>
        <v>230.82798099999999</v>
      </c>
      <c r="I46" s="185">
        <f t="shared" ca="1" si="5"/>
        <v>188.8</v>
      </c>
      <c r="J46" s="182">
        <f t="shared" ca="1" si="6"/>
        <v>37.5</v>
      </c>
      <c r="K46" s="182">
        <f t="shared" ca="1" si="7"/>
        <v>4.53</v>
      </c>
      <c r="L46" s="182">
        <f t="shared" ca="1" si="8"/>
        <v>0</v>
      </c>
      <c r="M46" s="183">
        <f t="shared" ca="1" si="9"/>
        <v>230.83</v>
      </c>
      <c r="N46" s="181">
        <f t="shared" ca="1" si="10"/>
        <v>194.99932729714507</v>
      </c>
      <c r="O46" s="182">
        <f t="shared" ca="1" si="11"/>
        <v>38.731328250227449</v>
      </c>
      <c r="P46" s="182">
        <f t="shared" ca="1" si="12"/>
        <v>4.6787444526274751</v>
      </c>
      <c r="Q46" s="182">
        <f t="shared" ca="1" si="13"/>
        <v>0</v>
      </c>
      <c r="R46" s="183">
        <f t="shared" ca="1" si="14"/>
        <v>238.40940000000001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274.01236899999998</v>
      </c>
      <c r="H47" s="184">
        <f t="shared" ca="1" si="2"/>
        <v>265.29877599999998</v>
      </c>
      <c r="I47" s="185">
        <f t="shared" ca="1" si="5"/>
        <v>226.68</v>
      </c>
      <c r="J47" s="182">
        <f t="shared" ca="1" si="6"/>
        <v>34.46</v>
      </c>
      <c r="K47" s="182">
        <f t="shared" ca="1" si="7"/>
        <v>4.16</v>
      </c>
      <c r="L47" s="182">
        <f t="shared" ca="1" si="8"/>
        <v>0</v>
      </c>
      <c r="M47" s="183">
        <f t="shared" ca="1" si="9"/>
        <v>265.3</v>
      </c>
      <c r="N47" s="181">
        <f t="shared" ca="1" si="10"/>
        <v>234.12410028239728</v>
      </c>
      <c r="O47" s="182">
        <f t="shared" ca="1" si="11"/>
        <v>35.591655619072739</v>
      </c>
      <c r="P47" s="182">
        <f t="shared" ca="1" si="12"/>
        <v>4.2966130985299653</v>
      </c>
      <c r="Q47" s="182">
        <f t="shared" ca="1" si="13"/>
        <v>0</v>
      </c>
      <c r="R47" s="183">
        <f t="shared" ca="1" si="14"/>
        <v>274.01236899999998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298.21319999999997</v>
      </c>
      <c r="H48" s="184">
        <f t="shared" ca="1" si="2"/>
        <v>288.73002000000002</v>
      </c>
      <c r="I48" s="185">
        <f t="shared" ca="1" si="5"/>
        <v>246.7</v>
      </c>
      <c r="J48" s="182">
        <f t="shared" ca="1" si="6"/>
        <v>37.5</v>
      </c>
      <c r="K48" s="182">
        <f t="shared" ca="1" si="7"/>
        <v>4.53</v>
      </c>
      <c r="L48" s="182">
        <f t="shared" ca="1" si="8"/>
        <v>0</v>
      </c>
      <c r="M48" s="183">
        <f t="shared" ca="1" si="9"/>
        <v>288.72999999999996</v>
      </c>
      <c r="N48" s="181">
        <f t="shared" ca="1" si="10"/>
        <v>254.80274457105253</v>
      </c>
      <c r="O48" s="182">
        <f t="shared" ca="1" si="11"/>
        <v>38.73166972604163</v>
      </c>
      <c r="P48" s="182">
        <f t="shared" ca="1" si="12"/>
        <v>4.67878570290583</v>
      </c>
      <c r="Q48" s="182">
        <f t="shared" ca="1" si="13"/>
        <v>0</v>
      </c>
      <c r="R48" s="183">
        <f t="shared" ca="1" si="14"/>
        <v>298.21319999999997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296.98320000000001</v>
      </c>
      <c r="H49" s="184">
        <f t="shared" ca="1" si="2"/>
        <v>287.53913399999999</v>
      </c>
      <c r="I49" s="185">
        <f t="shared" ca="1" si="5"/>
        <v>246.7</v>
      </c>
      <c r="J49" s="182">
        <f t="shared" ca="1" si="6"/>
        <v>36.31</v>
      </c>
      <c r="K49" s="182">
        <f t="shared" ca="1" si="7"/>
        <v>4.53</v>
      </c>
      <c r="L49" s="182">
        <f t="shared" ca="1" si="8"/>
        <v>0</v>
      </c>
      <c r="M49" s="183">
        <f t="shared" ca="1" si="9"/>
        <v>287.53999999999996</v>
      </c>
      <c r="N49" s="181">
        <f t="shared" ca="1" si="10"/>
        <v>254.80195951867566</v>
      </c>
      <c r="O49" s="182">
        <f t="shared" ca="1" si="11"/>
        <v>37.50246919385129</v>
      </c>
      <c r="P49" s="182">
        <f t="shared" ca="1" si="12"/>
        <v>4.6787712874730483</v>
      </c>
      <c r="Q49" s="182">
        <f t="shared" ca="1" si="13"/>
        <v>0</v>
      </c>
      <c r="R49" s="183">
        <f t="shared" ca="1" si="14"/>
        <v>296.98320000000001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296.98320000000001</v>
      </c>
      <c r="H50" s="184">
        <f t="shared" ca="1" si="2"/>
        <v>287.53913399999999</v>
      </c>
      <c r="I50" s="185">
        <f t="shared" ca="1" si="5"/>
        <v>246.7</v>
      </c>
      <c r="J50" s="182">
        <f t="shared" ca="1" si="6"/>
        <v>36.31</v>
      </c>
      <c r="K50" s="182">
        <f t="shared" ca="1" si="7"/>
        <v>4.53</v>
      </c>
      <c r="L50" s="182">
        <f t="shared" ca="1" si="8"/>
        <v>0</v>
      </c>
      <c r="M50" s="183">
        <f t="shared" ca="1" si="9"/>
        <v>287.53999999999996</v>
      </c>
      <c r="N50" s="181">
        <f t="shared" ca="1" si="10"/>
        <v>254.80195951867566</v>
      </c>
      <c r="O50" s="182">
        <f t="shared" ca="1" si="11"/>
        <v>37.50246919385129</v>
      </c>
      <c r="P50" s="182">
        <f t="shared" ca="1" si="12"/>
        <v>4.6787712874730483</v>
      </c>
      <c r="Q50" s="182">
        <f t="shared" ca="1" si="13"/>
        <v>0</v>
      </c>
      <c r="R50" s="183">
        <f t="shared" ca="1" si="14"/>
        <v>296.98320000000001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292.30380000000002</v>
      </c>
      <c r="H51" s="184">
        <f t="shared" ca="1" si="2"/>
        <v>283.00853899999998</v>
      </c>
      <c r="I51" s="185">
        <f t="shared" ca="1" si="5"/>
        <v>246.7</v>
      </c>
      <c r="J51" s="182">
        <f t="shared" ca="1" si="6"/>
        <v>36.31</v>
      </c>
      <c r="K51" s="182">
        <f t="shared" ca="1" si="7"/>
        <v>0</v>
      </c>
      <c r="L51" s="182">
        <f t="shared" ca="1" si="8"/>
        <v>0</v>
      </c>
      <c r="M51" s="183">
        <f t="shared" ca="1" si="9"/>
        <v>283.01</v>
      </c>
      <c r="N51" s="181">
        <f t="shared" ca="1" si="10"/>
        <v>254.80141146955938</v>
      </c>
      <c r="O51" s="182">
        <f t="shared" ca="1" si="11"/>
        <v>37.502388530440626</v>
      </c>
      <c r="P51" s="182">
        <f t="shared" ca="1" si="12"/>
        <v>0</v>
      </c>
      <c r="Q51" s="182">
        <f t="shared" ca="1" si="13"/>
        <v>0</v>
      </c>
      <c r="R51" s="183">
        <f t="shared" ca="1" si="14"/>
        <v>292.30380000000002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292.30380000000002</v>
      </c>
      <c r="H52" s="184">
        <f t="shared" ca="1" si="2"/>
        <v>283.00853899999998</v>
      </c>
      <c r="I52" s="185">
        <f t="shared" ca="1" si="5"/>
        <v>246.7</v>
      </c>
      <c r="J52" s="182">
        <f t="shared" ca="1" si="6"/>
        <v>36.31</v>
      </c>
      <c r="K52" s="182">
        <f t="shared" ca="1" si="7"/>
        <v>0</v>
      </c>
      <c r="L52" s="182">
        <f t="shared" ca="1" si="8"/>
        <v>0</v>
      </c>
      <c r="M52" s="183">
        <f t="shared" ca="1" si="9"/>
        <v>283.01</v>
      </c>
      <c r="N52" s="181">
        <f t="shared" ca="1" si="10"/>
        <v>254.80141146955938</v>
      </c>
      <c r="O52" s="182">
        <f t="shared" ca="1" si="11"/>
        <v>37.502388530440626</v>
      </c>
      <c r="P52" s="182">
        <f t="shared" ca="1" si="12"/>
        <v>0</v>
      </c>
      <c r="Q52" s="182">
        <f t="shared" ca="1" si="13"/>
        <v>0</v>
      </c>
      <c r="R52" s="183">
        <f t="shared" ca="1" si="14"/>
        <v>292.30380000000002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292.30380000000002</v>
      </c>
      <c r="H53" s="184">
        <f t="shared" ca="1" si="2"/>
        <v>283.00853899999998</v>
      </c>
      <c r="I53" s="185">
        <f t="shared" ca="1" si="5"/>
        <v>246.7</v>
      </c>
      <c r="J53" s="182">
        <f t="shared" ca="1" si="6"/>
        <v>36.31</v>
      </c>
      <c r="K53" s="182">
        <f t="shared" ca="1" si="7"/>
        <v>0</v>
      </c>
      <c r="L53" s="182">
        <f t="shared" ca="1" si="8"/>
        <v>0</v>
      </c>
      <c r="M53" s="183">
        <f t="shared" ca="1" si="9"/>
        <v>283.01</v>
      </c>
      <c r="N53" s="181">
        <f t="shared" ca="1" si="10"/>
        <v>254.80141146955938</v>
      </c>
      <c r="O53" s="182">
        <f t="shared" ca="1" si="11"/>
        <v>37.502388530440626</v>
      </c>
      <c r="P53" s="182">
        <f t="shared" ca="1" si="12"/>
        <v>0</v>
      </c>
      <c r="Q53" s="182">
        <f t="shared" ca="1" si="13"/>
        <v>0</v>
      </c>
      <c r="R53" s="183">
        <f t="shared" ca="1" si="14"/>
        <v>292.30380000000002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292.30380000000002</v>
      </c>
      <c r="H54" s="184">
        <f t="shared" ca="1" si="2"/>
        <v>283.00853899999998</v>
      </c>
      <c r="I54" s="185">
        <f t="shared" ca="1" si="5"/>
        <v>246.7</v>
      </c>
      <c r="J54" s="182">
        <f t="shared" ca="1" si="6"/>
        <v>36.31</v>
      </c>
      <c r="K54" s="182">
        <f t="shared" ca="1" si="7"/>
        <v>0</v>
      </c>
      <c r="L54" s="182">
        <f t="shared" ca="1" si="8"/>
        <v>0</v>
      </c>
      <c r="M54" s="183">
        <f t="shared" ca="1" si="9"/>
        <v>283.01</v>
      </c>
      <c r="N54" s="181">
        <f t="shared" ca="1" si="10"/>
        <v>254.80141146955938</v>
      </c>
      <c r="O54" s="182">
        <f t="shared" ca="1" si="11"/>
        <v>37.502388530440626</v>
      </c>
      <c r="P54" s="182">
        <f t="shared" ca="1" si="12"/>
        <v>0</v>
      </c>
      <c r="Q54" s="182">
        <f t="shared" ca="1" si="13"/>
        <v>0</v>
      </c>
      <c r="R54" s="183">
        <f t="shared" ca="1" si="14"/>
        <v>292.30380000000002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292.30380000000002</v>
      </c>
      <c r="H55" s="184">
        <f t="shared" ca="1" si="2"/>
        <v>283.00853899999998</v>
      </c>
      <c r="I55" s="185">
        <f t="shared" ca="1" si="5"/>
        <v>246.7</v>
      </c>
      <c r="J55" s="182">
        <f t="shared" ca="1" si="6"/>
        <v>36.31</v>
      </c>
      <c r="K55" s="182">
        <f t="shared" ca="1" si="7"/>
        <v>0</v>
      </c>
      <c r="L55" s="182">
        <f t="shared" ca="1" si="8"/>
        <v>0</v>
      </c>
      <c r="M55" s="183">
        <f t="shared" ca="1" si="9"/>
        <v>283.01</v>
      </c>
      <c r="N55" s="181">
        <f t="shared" ca="1" si="10"/>
        <v>254.80141146955938</v>
      </c>
      <c r="O55" s="182">
        <f t="shared" ca="1" si="11"/>
        <v>37.502388530440626</v>
      </c>
      <c r="P55" s="182">
        <f t="shared" ca="1" si="12"/>
        <v>0</v>
      </c>
      <c r="Q55" s="182">
        <f t="shared" ca="1" si="13"/>
        <v>0</v>
      </c>
      <c r="R55" s="183">
        <f t="shared" ca="1" si="14"/>
        <v>292.30380000000002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292.30380000000002</v>
      </c>
      <c r="H56" s="184">
        <f t="shared" ca="1" si="2"/>
        <v>283.00853899999998</v>
      </c>
      <c r="I56" s="185">
        <f t="shared" ca="1" si="5"/>
        <v>246.7</v>
      </c>
      <c r="J56" s="182">
        <f t="shared" ca="1" si="6"/>
        <v>36.31</v>
      </c>
      <c r="K56" s="182">
        <f t="shared" ca="1" si="7"/>
        <v>0</v>
      </c>
      <c r="L56" s="182">
        <f t="shared" ca="1" si="8"/>
        <v>0</v>
      </c>
      <c r="M56" s="183">
        <f t="shared" ca="1" si="9"/>
        <v>283.01</v>
      </c>
      <c r="N56" s="181">
        <f t="shared" ca="1" si="10"/>
        <v>254.80141146955938</v>
      </c>
      <c r="O56" s="182">
        <f t="shared" ca="1" si="11"/>
        <v>37.502388530440626</v>
      </c>
      <c r="P56" s="182">
        <f t="shared" ca="1" si="12"/>
        <v>0</v>
      </c>
      <c r="Q56" s="182">
        <f t="shared" ca="1" si="13"/>
        <v>0</v>
      </c>
      <c r="R56" s="183">
        <f t="shared" ca="1" si="14"/>
        <v>292.30380000000002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292.30380000000002</v>
      </c>
      <c r="H57" s="184">
        <f t="shared" ca="1" si="2"/>
        <v>283.00853899999998</v>
      </c>
      <c r="I57" s="185">
        <f t="shared" ca="1" si="5"/>
        <v>246.7</v>
      </c>
      <c r="J57" s="182">
        <f t="shared" ca="1" si="6"/>
        <v>36.31</v>
      </c>
      <c r="K57" s="182">
        <f t="shared" ca="1" si="7"/>
        <v>0</v>
      </c>
      <c r="L57" s="182">
        <f t="shared" ca="1" si="8"/>
        <v>0</v>
      </c>
      <c r="M57" s="183">
        <f t="shared" ca="1" si="9"/>
        <v>283.01</v>
      </c>
      <c r="N57" s="181">
        <f t="shared" ca="1" si="10"/>
        <v>254.80141146955938</v>
      </c>
      <c r="O57" s="182">
        <f t="shared" ca="1" si="11"/>
        <v>37.502388530440626</v>
      </c>
      <c r="P57" s="182">
        <f t="shared" ca="1" si="12"/>
        <v>0</v>
      </c>
      <c r="Q57" s="182">
        <f t="shared" ca="1" si="13"/>
        <v>0</v>
      </c>
      <c r="R57" s="183">
        <f t="shared" ca="1" si="14"/>
        <v>292.30380000000002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292.30380000000002</v>
      </c>
      <c r="H58" s="184">
        <f t="shared" ca="1" si="2"/>
        <v>283.00853899999998</v>
      </c>
      <c r="I58" s="185">
        <f t="shared" ca="1" si="5"/>
        <v>246.7</v>
      </c>
      <c r="J58" s="182">
        <f t="shared" ca="1" si="6"/>
        <v>36.31</v>
      </c>
      <c r="K58" s="182">
        <f t="shared" ca="1" si="7"/>
        <v>0</v>
      </c>
      <c r="L58" s="182">
        <f t="shared" ca="1" si="8"/>
        <v>0</v>
      </c>
      <c r="M58" s="183">
        <f t="shared" ca="1" si="9"/>
        <v>283.01</v>
      </c>
      <c r="N58" s="181">
        <f t="shared" ca="1" si="10"/>
        <v>254.80141146955938</v>
      </c>
      <c r="O58" s="182">
        <f t="shared" ca="1" si="11"/>
        <v>37.502388530440626</v>
      </c>
      <c r="P58" s="182">
        <f t="shared" ca="1" si="12"/>
        <v>0</v>
      </c>
      <c r="Q58" s="182">
        <f t="shared" ca="1" si="13"/>
        <v>0</v>
      </c>
      <c r="R58" s="183">
        <f t="shared" ca="1" si="14"/>
        <v>292.30380000000002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292.30380000000002</v>
      </c>
      <c r="H59" s="184">
        <f t="shared" ca="1" si="2"/>
        <v>283.00853899999998</v>
      </c>
      <c r="I59" s="185">
        <f t="shared" ca="1" si="5"/>
        <v>246.7</v>
      </c>
      <c r="J59" s="182">
        <f t="shared" ca="1" si="6"/>
        <v>36.31</v>
      </c>
      <c r="K59" s="182">
        <f t="shared" ca="1" si="7"/>
        <v>0</v>
      </c>
      <c r="L59" s="182">
        <f t="shared" ca="1" si="8"/>
        <v>0</v>
      </c>
      <c r="M59" s="183">
        <f t="shared" ca="1" si="9"/>
        <v>283.01</v>
      </c>
      <c r="N59" s="181">
        <f t="shared" ca="1" si="10"/>
        <v>254.80141146955938</v>
      </c>
      <c r="O59" s="182">
        <f t="shared" ca="1" si="11"/>
        <v>37.502388530440626</v>
      </c>
      <c r="P59" s="182">
        <f t="shared" ca="1" si="12"/>
        <v>0</v>
      </c>
      <c r="Q59" s="182">
        <f t="shared" ca="1" si="13"/>
        <v>0</v>
      </c>
      <c r="R59" s="183">
        <f t="shared" ca="1" si="14"/>
        <v>292.30380000000002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292.30380000000002</v>
      </c>
      <c r="H60" s="184">
        <f t="shared" ca="1" si="2"/>
        <v>283.00853899999998</v>
      </c>
      <c r="I60" s="185">
        <f t="shared" ca="1" si="5"/>
        <v>246.7</v>
      </c>
      <c r="J60" s="182">
        <f t="shared" ca="1" si="6"/>
        <v>36.31</v>
      </c>
      <c r="K60" s="182">
        <f t="shared" ca="1" si="7"/>
        <v>0</v>
      </c>
      <c r="L60" s="182">
        <f t="shared" ca="1" si="8"/>
        <v>0</v>
      </c>
      <c r="M60" s="183">
        <f t="shared" ca="1" si="9"/>
        <v>283.01</v>
      </c>
      <c r="N60" s="181">
        <f t="shared" ca="1" si="10"/>
        <v>254.80141146955938</v>
      </c>
      <c r="O60" s="182">
        <f t="shared" ca="1" si="11"/>
        <v>37.502388530440626</v>
      </c>
      <c r="P60" s="182">
        <f t="shared" ca="1" si="12"/>
        <v>0</v>
      </c>
      <c r="Q60" s="182">
        <f t="shared" ca="1" si="13"/>
        <v>0</v>
      </c>
      <c r="R60" s="183">
        <f t="shared" ca="1" si="14"/>
        <v>292.30380000000002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296.98320000000001</v>
      </c>
      <c r="H61" s="184">
        <f t="shared" ca="1" si="2"/>
        <v>287.53913399999999</v>
      </c>
      <c r="I61" s="185">
        <f t="shared" ca="1" si="5"/>
        <v>246.7</v>
      </c>
      <c r="J61" s="182">
        <f t="shared" ca="1" si="6"/>
        <v>36.31</v>
      </c>
      <c r="K61" s="182">
        <f t="shared" ca="1" si="7"/>
        <v>4.53</v>
      </c>
      <c r="L61" s="182">
        <f t="shared" ca="1" si="8"/>
        <v>0</v>
      </c>
      <c r="M61" s="183">
        <f t="shared" ca="1" si="9"/>
        <v>287.53999999999996</v>
      </c>
      <c r="N61" s="181">
        <f t="shared" ca="1" si="10"/>
        <v>254.80195951867566</v>
      </c>
      <c r="O61" s="182">
        <f t="shared" ca="1" si="11"/>
        <v>37.50246919385129</v>
      </c>
      <c r="P61" s="182">
        <f t="shared" ca="1" si="12"/>
        <v>4.6787712874730483</v>
      </c>
      <c r="Q61" s="182">
        <f t="shared" ca="1" si="13"/>
        <v>0</v>
      </c>
      <c r="R61" s="183">
        <f t="shared" ca="1" si="14"/>
        <v>296.98320000000001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296.98320000000001</v>
      </c>
      <c r="H62" s="184">
        <f t="shared" ca="1" si="2"/>
        <v>287.53913399999999</v>
      </c>
      <c r="I62" s="185">
        <f t="shared" ca="1" si="5"/>
        <v>246.7</v>
      </c>
      <c r="J62" s="182">
        <f t="shared" ca="1" si="6"/>
        <v>36.31</v>
      </c>
      <c r="K62" s="182">
        <f t="shared" ca="1" si="7"/>
        <v>4.53</v>
      </c>
      <c r="L62" s="182">
        <f t="shared" ca="1" si="8"/>
        <v>0</v>
      </c>
      <c r="M62" s="183">
        <f t="shared" ca="1" si="9"/>
        <v>287.53999999999996</v>
      </c>
      <c r="N62" s="181">
        <f t="shared" ca="1" si="10"/>
        <v>254.80195951867566</v>
      </c>
      <c r="O62" s="182">
        <f t="shared" ca="1" si="11"/>
        <v>37.50246919385129</v>
      </c>
      <c r="P62" s="182">
        <f t="shared" ca="1" si="12"/>
        <v>4.6787712874730483</v>
      </c>
      <c r="Q62" s="182">
        <f t="shared" ca="1" si="13"/>
        <v>0</v>
      </c>
      <c r="R62" s="183">
        <f t="shared" ca="1" si="14"/>
        <v>296.98320000000001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331.973322</v>
      </c>
      <c r="H63" s="184">
        <f t="shared" ca="1" si="2"/>
        <v>321.41656999999998</v>
      </c>
      <c r="I63" s="185">
        <f t="shared" ca="1" si="5"/>
        <v>239.78</v>
      </c>
      <c r="J63" s="182">
        <f t="shared" ca="1" si="6"/>
        <v>77.239999999999995</v>
      </c>
      <c r="K63" s="182">
        <f t="shared" ca="1" si="7"/>
        <v>4.4000000000000004</v>
      </c>
      <c r="L63" s="182">
        <f t="shared" ca="1" si="8"/>
        <v>0</v>
      </c>
      <c r="M63" s="183">
        <f t="shared" ca="1" si="9"/>
        <v>321.41999999999996</v>
      </c>
      <c r="N63" s="181">
        <f t="shared" ca="1" si="10"/>
        <v>247.6528005387344</v>
      </c>
      <c r="O63" s="182">
        <f t="shared" ca="1" si="11"/>
        <v>79.776054356542843</v>
      </c>
      <c r="P63" s="182">
        <f t="shared" ca="1" si="12"/>
        <v>4.5444671047227931</v>
      </c>
      <c r="Q63" s="182">
        <f t="shared" ca="1" si="13"/>
        <v>0</v>
      </c>
      <c r="R63" s="183">
        <f t="shared" ca="1" si="14"/>
        <v>331.97332200000005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341.56009999999998</v>
      </c>
      <c r="H64" s="184">
        <f t="shared" ca="1" si="2"/>
        <v>330.698489</v>
      </c>
      <c r="I64" s="185">
        <f t="shared" ca="1" si="5"/>
        <v>246.7</v>
      </c>
      <c r="J64" s="182">
        <f t="shared" ca="1" si="6"/>
        <v>79.47</v>
      </c>
      <c r="K64" s="182">
        <f t="shared" ca="1" si="7"/>
        <v>4.53</v>
      </c>
      <c r="L64" s="182">
        <f t="shared" ca="1" si="8"/>
        <v>0</v>
      </c>
      <c r="M64" s="183">
        <f t="shared" ca="1" si="9"/>
        <v>330.69999999999993</v>
      </c>
      <c r="N64" s="181">
        <f t="shared" ca="1" si="10"/>
        <v>254.80156235258542</v>
      </c>
      <c r="O64" s="182">
        <f t="shared" ca="1" si="11"/>
        <v>82.079773652857568</v>
      </c>
      <c r="P64" s="182">
        <f t="shared" ca="1" si="12"/>
        <v>4.6787639945570012</v>
      </c>
      <c r="Q64" s="182">
        <f t="shared" ca="1" si="13"/>
        <v>0</v>
      </c>
      <c r="R64" s="183">
        <f t="shared" ca="1" si="14"/>
        <v>341.56010000000003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341.56009999999998</v>
      </c>
      <c r="H65" s="184">
        <f t="shared" ca="1" si="2"/>
        <v>330.698489</v>
      </c>
      <c r="I65" s="185">
        <f t="shared" ca="1" si="5"/>
        <v>246.7</v>
      </c>
      <c r="J65" s="182">
        <f t="shared" ca="1" si="6"/>
        <v>79.47</v>
      </c>
      <c r="K65" s="182">
        <f t="shared" ca="1" si="7"/>
        <v>4.53</v>
      </c>
      <c r="L65" s="182">
        <f t="shared" ca="1" si="8"/>
        <v>0</v>
      </c>
      <c r="M65" s="183">
        <f t="shared" ca="1" si="9"/>
        <v>330.69999999999993</v>
      </c>
      <c r="N65" s="181">
        <f t="shared" ca="1" si="10"/>
        <v>254.80156235258542</v>
      </c>
      <c r="O65" s="182">
        <f t="shared" ca="1" si="11"/>
        <v>82.079773652857568</v>
      </c>
      <c r="P65" s="182">
        <f t="shared" ca="1" si="12"/>
        <v>4.6787639945570012</v>
      </c>
      <c r="Q65" s="182">
        <f t="shared" ca="1" si="13"/>
        <v>0</v>
      </c>
      <c r="R65" s="183">
        <f t="shared" ca="1" si="14"/>
        <v>341.56010000000003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314.85836799999998</v>
      </c>
      <c r="H66" s="184">
        <f t="shared" ca="1" si="2"/>
        <v>304.84587199999999</v>
      </c>
      <c r="I66" s="185">
        <f t="shared" ca="1" si="5"/>
        <v>253.55</v>
      </c>
      <c r="J66" s="182">
        <f t="shared" ca="1" si="6"/>
        <v>46.64</v>
      </c>
      <c r="K66" s="182">
        <f t="shared" ca="1" si="7"/>
        <v>4.66</v>
      </c>
      <c r="L66" s="182">
        <f t="shared" ca="1" si="8"/>
        <v>0</v>
      </c>
      <c r="M66" s="183">
        <f t="shared" ca="1" si="9"/>
        <v>304.85000000000002</v>
      </c>
      <c r="N66" s="181">
        <f t="shared" ca="1" si="10"/>
        <v>261.8741650201739</v>
      </c>
      <c r="O66" s="182">
        <f t="shared" ca="1" si="11"/>
        <v>48.171213001541744</v>
      </c>
      <c r="P66" s="182">
        <f t="shared" ca="1" si="12"/>
        <v>4.8129899782844028</v>
      </c>
      <c r="Q66" s="182">
        <f t="shared" ca="1" si="13"/>
        <v>0</v>
      </c>
      <c r="R66" s="183">
        <f t="shared" ca="1" si="14"/>
        <v>314.85836800000004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341.56009999999998</v>
      </c>
      <c r="H67" s="184">
        <f t="shared" ref="H67:H98" ca="1" si="17">INDIRECT("ISGS_Delhi_pp!" &amp; $V$3 &amp; X67)</f>
        <v>330.698489</v>
      </c>
      <c r="I67" s="185">
        <f t="shared" ca="1" si="5"/>
        <v>246.7</v>
      </c>
      <c r="J67" s="182">
        <f t="shared" ca="1" si="6"/>
        <v>79.47</v>
      </c>
      <c r="K67" s="182">
        <f t="shared" ca="1" si="7"/>
        <v>4.53</v>
      </c>
      <c r="L67" s="182">
        <f t="shared" ca="1" si="8"/>
        <v>0</v>
      </c>
      <c r="M67" s="183">
        <f t="shared" ca="1" si="9"/>
        <v>330.69999999999993</v>
      </c>
      <c r="N67" s="181">
        <f t="shared" ca="1" si="10"/>
        <v>254.80156235258542</v>
      </c>
      <c r="O67" s="182">
        <f t="shared" ca="1" si="11"/>
        <v>82.079773652857568</v>
      </c>
      <c r="P67" s="182">
        <f t="shared" ca="1" si="12"/>
        <v>4.6787639945570012</v>
      </c>
      <c r="Q67" s="182">
        <f t="shared" ca="1" si="13"/>
        <v>0</v>
      </c>
      <c r="R67" s="183">
        <f t="shared" ca="1" si="14"/>
        <v>341.56010000000003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341.56009999999998</v>
      </c>
      <c r="H68" s="184">
        <f t="shared" ca="1" si="17"/>
        <v>330.698489</v>
      </c>
      <c r="I68" s="185">
        <f t="shared" ref="I68:I98" ca="1" si="20">INDIRECT("BRPL_EOD!" &amp; $V$3 &amp; X68)</f>
        <v>246.7</v>
      </c>
      <c r="J68" s="182">
        <f t="shared" ref="J68:J98" ca="1" si="21">INDIRECT("BYPL_EOD!" &amp; $V$3 &amp; X68)</f>
        <v>79.47</v>
      </c>
      <c r="K68" s="182">
        <f t="shared" ref="K68:K98" ca="1" si="22">INDIRECT("TPDDL_EOD!" &amp; $V$3 &amp; X68)</f>
        <v>4.53</v>
      </c>
      <c r="L68" s="182">
        <f t="shared" ref="L68:L98" ca="1" si="23">INDIRECT("NDMC_EOD!" &amp; $V$3 &amp; X68)</f>
        <v>0</v>
      </c>
      <c r="M68" s="183">
        <f t="shared" ref="M68:M98" ca="1" si="24">SUM(I68:L68)</f>
        <v>330.69999999999993</v>
      </c>
      <c r="N68" s="181">
        <f t="shared" ref="N68:N98" ca="1" si="25">INDIRECT("BRPL_ISGS_exbus!" &amp; $V$3 &amp; X68)</f>
        <v>254.80156235258542</v>
      </c>
      <c r="O68" s="182">
        <f t="shared" ref="O68:O98" ca="1" si="26">INDIRECT("BYPL_ISGS_exbus!" &amp; $V$3 &amp; X68)</f>
        <v>82.079773652857568</v>
      </c>
      <c r="P68" s="182">
        <f t="shared" ref="P68:P98" ca="1" si="27">INDIRECT("TPDDL_ISGS_exbus!" &amp; $V$3 &amp; X68)</f>
        <v>4.6787639945570012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341.56010000000003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341.56009999999998</v>
      </c>
      <c r="H69" s="184">
        <f t="shared" ca="1" si="17"/>
        <v>330.698489</v>
      </c>
      <c r="I69" s="185">
        <f t="shared" ca="1" si="20"/>
        <v>246.7</v>
      </c>
      <c r="J69" s="182">
        <f t="shared" ca="1" si="21"/>
        <v>79.47</v>
      </c>
      <c r="K69" s="182">
        <f t="shared" ca="1" si="22"/>
        <v>4.53</v>
      </c>
      <c r="L69" s="182">
        <f t="shared" ca="1" si="23"/>
        <v>0</v>
      </c>
      <c r="M69" s="183">
        <f t="shared" ca="1" si="24"/>
        <v>330.69999999999993</v>
      </c>
      <c r="N69" s="181">
        <f t="shared" ca="1" si="25"/>
        <v>254.80156235258542</v>
      </c>
      <c r="O69" s="182">
        <f t="shared" ca="1" si="26"/>
        <v>82.079773652857568</v>
      </c>
      <c r="P69" s="182">
        <f t="shared" ca="1" si="27"/>
        <v>4.6787639945570012</v>
      </c>
      <c r="Q69" s="182">
        <f t="shared" ca="1" si="28"/>
        <v>0</v>
      </c>
      <c r="R69" s="183">
        <f t="shared" ca="1" si="29"/>
        <v>341.56010000000003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341.56009999999998</v>
      </c>
      <c r="H70" s="184">
        <f t="shared" ca="1" si="17"/>
        <v>330.698489</v>
      </c>
      <c r="I70" s="185">
        <f t="shared" ca="1" si="20"/>
        <v>246.7</v>
      </c>
      <c r="J70" s="182">
        <f t="shared" ca="1" si="21"/>
        <v>79.47</v>
      </c>
      <c r="K70" s="182">
        <f t="shared" ca="1" si="22"/>
        <v>4.53</v>
      </c>
      <c r="L70" s="182">
        <f t="shared" ca="1" si="23"/>
        <v>0</v>
      </c>
      <c r="M70" s="183">
        <f t="shared" ca="1" si="24"/>
        <v>330.69999999999993</v>
      </c>
      <c r="N70" s="181">
        <f t="shared" ca="1" si="25"/>
        <v>254.80156235258542</v>
      </c>
      <c r="O70" s="182">
        <f t="shared" ca="1" si="26"/>
        <v>82.079773652857568</v>
      </c>
      <c r="P70" s="182">
        <f t="shared" ca="1" si="27"/>
        <v>4.6787639945570012</v>
      </c>
      <c r="Q70" s="182">
        <f t="shared" ca="1" si="28"/>
        <v>0</v>
      </c>
      <c r="R70" s="183">
        <f t="shared" ca="1" si="29"/>
        <v>341.56010000000003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341.56009999999998</v>
      </c>
      <c r="H71" s="184">
        <f t="shared" ca="1" si="17"/>
        <v>330.698489</v>
      </c>
      <c r="I71" s="185">
        <f t="shared" ca="1" si="20"/>
        <v>246.7</v>
      </c>
      <c r="J71" s="182">
        <f t="shared" ca="1" si="21"/>
        <v>79.47</v>
      </c>
      <c r="K71" s="182">
        <f t="shared" ca="1" si="22"/>
        <v>4.53</v>
      </c>
      <c r="L71" s="182">
        <f t="shared" ca="1" si="23"/>
        <v>0</v>
      </c>
      <c r="M71" s="183">
        <f t="shared" ca="1" si="24"/>
        <v>330.69999999999993</v>
      </c>
      <c r="N71" s="181">
        <f t="shared" ca="1" si="25"/>
        <v>254.80156235258542</v>
      </c>
      <c r="O71" s="182">
        <f t="shared" ca="1" si="26"/>
        <v>82.079773652857568</v>
      </c>
      <c r="P71" s="182">
        <f t="shared" ca="1" si="27"/>
        <v>4.6787639945570012</v>
      </c>
      <c r="Q71" s="182">
        <f t="shared" ca="1" si="28"/>
        <v>0</v>
      </c>
      <c r="R71" s="183">
        <f t="shared" ca="1" si="29"/>
        <v>341.56010000000003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341.56009999999998</v>
      </c>
      <c r="H72" s="184">
        <f t="shared" ca="1" si="17"/>
        <v>330.698489</v>
      </c>
      <c r="I72" s="185">
        <f t="shared" ca="1" si="20"/>
        <v>246.7</v>
      </c>
      <c r="J72" s="182">
        <f t="shared" ca="1" si="21"/>
        <v>79.47</v>
      </c>
      <c r="K72" s="182">
        <f t="shared" ca="1" si="22"/>
        <v>4.53</v>
      </c>
      <c r="L72" s="182">
        <f t="shared" ca="1" si="23"/>
        <v>0</v>
      </c>
      <c r="M72" s="183">
        <f t="shared" ca="1" si="24"/>
        <v>330.69999999999993</v>
      </c>
      <c r="N72" s="181">
        <f t="shared" ca="1" si="25"/>
        <v>254.80156235258542</v>
      </c>
      <c r="O72" s="182">
        <f t="shared" ca="1" si="26"/>
        <v>82.079773652857568</v>
      </c>
      <c r="P72" s="182">
        <f t="shared" ca="1" si="27"/>
        <v>4.6787639945570012</v>
      </c>
      <c r="Q72" s="182">
        <f t="shared" ca="1" si="28"/>
        <v>0</v>
      </c>
      <c r="R72" s="183">
        <f t="shared" ca="1" si="29"/>
        <v>341.56010000000003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341.56009999999998</v>
      </c>
      <c r="H73" s="184">
        <f t="shared" ca="1" si="17"/>
        <v>330.698489</v>
      </c>
      <c r="I73" s="185">
        <f t="shared" ca="1" si="20"/>
        <v>246.7</v>
      </c>
      <c r="J73" s="182">
        <f t="shared" ca="1" si="21"/>
        <v>79.47</v>
      </c>
      <c r="K73" s="182">
        <f t="shared" ca="1" si="22"/>
        <v>4.53</v>
      </c>
      <c r="L73" s="182">
        <f t="shared" ca="1" si="23"/>
        <v>0</v>
      </c>
      <c r="M73" s="183">
        <f t="shared" ca="1" si="24"/>
        <v>330.69999999999993</v>
      </c>
      <c r="N73" s="181">
        <f t="shared" ca="1" si="25"/>
        <v>254.80156235258542</v>
      </c>
      <c r="O73" s="182">
        <f t="shared" ca="1" si="26"/>
        <v>82.079773652857568</v>
      </c>
      <c r="P73" s="182">
        <f t="shared" ca="1" si="27"/>
        <v>4.6787639945570012</v>
      </c>
      <c r="Q73" s="182">
        <f t="shared" ca="1" si="28"/>
        <v>0</v>
      </c>
      <c r="R73" s="183">
        <f t="shared" ca="1" si="29"/>
        <v>341.56010000000003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341.56009999999998</v>
      </c>
      <c r="H74" s="184">
        <f t="shared" ca="1" si="17"/>
        <v>330.698489</v>
      </c>
      <c r="I74" s="185">
        <f t="shared" ca="1" si="20"/>
        <v>246.7</v>
      </c>
      <c r="J74" s="182">
        <f t="shared" ca="1" si="21"/>
        <v>79.47</v>
      </c>
      <c r="K74" s="182">
        <f t="shared" ca="1" si="22"/>
        <v>4.53</v>
      </c>
      <c r="L74" s="182">
        <f t="shared" ca="1" si="23"/>
        <v>0</v>
      </c>
      <c r="M74" s="183">
        <f t="shared" ca="1" si="24"/>
        <v>330.69999999999993</v>
      </c>
      <c r="N74" s="181">
        <f t="shared" ca="1" si="25"/>
        <v>254.80156235258542</v>
      </c>
      <c r="O74" s="182">
        <f t="shared" ca="1" si="26"/>
        <v>82.079773652857568</v>
      </c>
      <c r="P74" s="182">
        <f t="shared" ca="1" si="27"/>
        <v>4.6787639945570012</v>
      </c>
      <c r="Q74" s="182">
        <f t="shared" ca="1" si="28"/>
        <v>0</v>
      </c>
      <c r="R74" s="183">
        <f t="shared" ca="1" si="29"/>
        <v>341.56010000000003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341.56009999999998</v>
      </c>
      <c r="H75" s="184">
        <f t="shared" ca="1" si="17"/>
        <v>330.698489</v>
      </c>
      <c r="I75" s="185">
        <f t="shared" ca="1" si="20"/>
        <v>246.7</v>
      </c>
      <c r="J75" s="182">
        <f t="shared" ca="1" si="21"/>
        <v>79.47</v>
      </c>
      <c r="K75" s="182">
        <f t="shared" ca="1" si="22"/>
        <v>4.53</v>
      </c>
      <c r="L75" s="182">
        <f t="shared" ca="1" si="23"/>
        <v>0</v>
      </c>
      <c r="M75" s="183">
        <f t="shared" ca="1" si="24"/>
        <v>330.69999999999993</v>
      </c>
      <c r="N75" s="181">
        <f t="shared" ca="1" si="25"/>
        <v>254.80156235258542</v>
      </c>
      <c r="O75" s="182">
        <f t="shared" ca="1" si="26"/>
        <v>82.079773652857568</v>
      </c>
      <c r="P75" s="182">
        <f t="shared" ca="1" si="27"/>
        <v>4.6787639945570012</v>
      </c>
      <c r="Q75" s="182">
        <f t="shared" ca="1" si="28"/>
        <v>0</v>
      </c>
      <c r="R75" s="183">
        <f t="shared" ca="1" si="29"/>
        <v>341.56010000000003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341.56009999999998</v>
      </c>
      <c r="H76" s="184">
        <f t="shared" ca="1" si="17"/>
        <v>330.698489</v>
      </c>
      <c r="I76" s="185">
        <f t="shared" ca="1" si="20"/>
        <v>246.7</v>
      </c>
      <c r="J76" s="182">
        <f t="shared" ca="1" si="21"/>
        <v>79.47</v>
      </c>
      <c r="K76" s="182">
        <f t="shared" ca="1" si="22"/>
        <v>4.53</v>
      </c>
      <c r="L76" s="182">
        <f t="shared" ca="1" si="23"/>
        <v>0</v>
      </c>
      <c r="M76" s="183">
        <f t="shared" ca="1" si="24"/>
        <v>330.69999999999993</v>
      </c>
      <c r="N76" s="181">
        <f t="shared" ca="1" si="25"/>
        <v>254.80156235258542</v>
      </c>
      <c r="O76" s="182">
        <f t="shared" ca="1" si="26"/>
        <v>82.079773652857568</v>
      </c>
      <c r="P76" s="182">
        <f t="shared" ca="1" si="27"/>
        <v>4.6787639945570012</v>
      </c>
      <c r="Q76" s="182">
        <f t="shared" ca="1" si="28"/>
        <v>0</v>
      </c>
      <c r="R76" s="183">
        <f t="shared" ca="1" si="29"/>
        <v>341.56010000000003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341.56009999999998</v>
      </c>
      <c r="H77" s="184">
        <f t="shared" ca="1" si="17"/>
        <v>330.698489</v>
      </c>
      <c r="I77" s="185">
        <f t="shared" ca="1" si="20"/>
        <v>246.7</v>
      </c>
      <c r="J77" s="182">
        <f t="shared" ca="1" si="21"/>
        <v>79.47</v>
      </c>
      <c r="K77" s="182">
        <f t="shared" ca="1" si="22"/>
        <v>4.53</v>
      </c>
      <c r="L77" s="182">
        <f t="shared" ca="1" si="23"/>
        <v>0</v>
      </c>
      <c r="M77" s="183">
        <f t="shared" ca="1" si="24"/>
        <v>330.69999999999993</v>
      </c>
      <c r="N77" s="181">
        <f t="shared" ca="1" si="25"/>
        <v>254.80156235258542</v>
      </c>
      <c r="O77" s="182">
        <f t="shared" ca="1" si="26"/>
        <v>82.079773652857568</v>
      </c>
      <c r="P77" s="182">
        <f t="shared" ca="1" si="27"/>
        <v>4.6787639945570012</v>
      </c>
      <c r="Q77" s="182">
        <f t="shared" ca="1" si="28"/>
        <v>0</v>
      </c>
      <c r="R77" s="183">
        <f t="shared" ca="1" si="29"/>
        <v>341.56010000000003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341.56009999999998</v>
      </c>
      <c r="H78" s="184">
        <f t="shared" ca="1" si="17"/>
        <v>330.698489</v>
      </c>
      <c r="I78" s="185">
        <f t="shared" ca="1" si="20"/>
        <v>246.7</v>
      </c>
      <c r="J78" s="182">
        <f t="shared" ca="1" si="21"/>
        <v>79.47</v>
      </c>
      <c r="K78" s="182">
        <f t="shared" ca="1" si="22"/>
        <v>4.53</v>
      </c>
      <c r="L78" s="182">
        <f t="shared" ca="1" si="23"/>
        <v>0</v>
      </c>
      <c r="M78" s="183">
        <f t="shared" ca="1" si="24"/>
        <v>330.69999999999993</v>
      </c>
      <c r="N78" s="181">
        <f t="shared" ca="1" si="25"/>
        <v>254.80156235258542</v>
      </c>
      <c r="O78" s="182">
        <f t="shared" ca="1" si="26"/>
        <v>82.079773652857568</v>
      </c>
      <c r="P78" s="182">
        <f t="shared" ca="1" si="27"/>
        <v>4.6787639945570012</v>
      </c>
      <c r="Q78" s="182">
        <f t="shared" ca="1" si="28"/>
        <v>0</v>
      </c>
      <c r="R78" s="183">
        <f t="shared" ca="1" si="29"/>
        <v>341.56010000000003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341.56009999999998</v>
      </c>
      <c r="H79" s="184">
        <f t="shared" ca="1" si="17"/>
        <v>330.698489</v>
      </c>
      <c r="I79" s="185">
        <f t="shared" ca="1" si="20"/>
        <v>246.7</v>
      </c>
      <c r="J79" s="182">
        <f t="shared" ca="1" si="21"/>
        <v>79.47</v>
      </c>
      <c r="K79" s="182">
        <f t="shared" ca="1" si="22"/>
        <v>4.53</v>
      </c>
      <c r="L79" s="182">
        <f t="shared" ca="1" si="23"/>
        <v>0</v>
      </c>
      <c r="M79" s="183">
        <f t="shared" ca="1" si="24"/>
        <v>330.69999999999993</v>
      </c>
      <c r="N79" s="181">
        <f t="shared" ca="1" si="25"/>
        <v>254.80156235258542</v>
      </c>
      <c r="O79" s="182">
        <f t="shared" ca="1" si="26"/>
        <v>82.079773652857568</v>
      </c>
      <c r="P79" s="182">
        <f t="shared" ca="1" si="27"/>
        <v>4.6787639945570012</v>
      </c>
      <c r="Q79" s="182">
        <f t="shared" ca="1" si="28"/>
        <v>0</v>
      </c>
      <c r="R79" s="183">
        <f t="shared" ca="1" si="29"/>
        <v>341.56010000000003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341.56009999999998</v>
      </c>
      <c r="H80" s="184">
        <f t="shared" ca="1" si="17"/>
        <v>330.698489</v>
      </c>
      <c r="I80" s="185">
        <f t="shared" ca="1" si="20"/>
        <v>246.7</v>
      </c>
      <c r="J80" s="182">
        <f t="shared" ca="1" si="21"/>
        <v>79.47</v>
      </c>
      <c r="K80" s="182">
        <f t="shared" ca="1" si="22"/>
        <v>4.53</v>
      </c>
      <c r="L80" s="182">
        <f t="shared" ca="1" si="23"/>
        <v>0</v>
      </c>
      <c r="M80" s="183">
        <f t="shared" ca="1" si="24"/>
        <v>330.69999999999993</v>
      </c>
      <c r="N80" s="181">
        <f t="shared" ca="1" si="25"/>
        <v>254.80156235258542</v>
      </c>
      <c r="O80" s="182">
        <f t="shared" ca="1" si="26"/>
        <v>82.079773652857568</v>
      </c>
      <c r="P80" s="182">
        <f t="shared" ca="1" si="27"/>
        <v>4.6787639945570012</v>
      </c>
      <c r="Q80" s="182">
        <f t="shared" ca="1" si="28"/>
        <v>0</v>
      </c>
      <c r="R80" s="183">
        <f t="shared" ca="1" si="29"/>
        <v>341.56010000000003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341.56009999999998</v>
      </c>
      <c r="H81" s="184">
        <f t="shared" ca="1" si="17"/>
        <v>330.698489</v>
      </c>
      <c r="I81" s="185">
        <f t="shared" ca="1" si="20"/>
        <v>246.7</v>
      </c>
      <c r="J81" s="182">
        <f t="shared" ca="1" si="21"/>
        <v>79.47</v>
      </c>
      <c r="K81" s="182">
        <f t="shared" ca="1" si="22"/>
        <v>4.53</v>
      </c>
      <c r="L81" s="182">
        <f t="shared" ca="1" si="23"/>
        <v>0</v>
      </c>
      <c r="M81" s="183">
        <f t="shared" ca="1" si="24"/>
        <v>330.69999999999993</v>
      </c>
      <c r="N81" s="181">
        <f t="shared" ca="1" si="25"/>
        <v>254.80156235258542</v>
      </c>
      <c r="O81" s="182">
        <f t="shared" ca="1" si="26"/>
        <v>82.079773652857568</v>
      </c>
      <c r="P81" s="182">
        <f t="shared" ca="1" si="27"/>
        <v>4.6787639945570012</v>
      </c>
      <c r="Q81" s="182">
        <f t="shared" ca="1" si="28"/>
        <v>0</v>
      </c>
      <c r="R81" s="183">
        <f t="shared" ca="1" si="29"/>
        <v>341.56010000000003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341.56009999999998</v>
      </c>
      <c r="H82" s="184">
        <f t="shared" ca="1" si="17"/>
        <v>330.698489</v>
      </c>
      <c r="I82" s="185">
        <f t="shared" ca="1" si="20"/>
        <v>246.7</v>
      </c>
      <c r="J82" s="182">
        <f t="shared" ca="1" si="21"/>
        <v>79.47</v>
      </c>
      <c r="K82" s="182">
        <f t="shared" ca="1" si="22"/>
        <v>4.53</v>
      </c>
      <c r="L82" s="182">
        <f t="shared" ca="1" si="23"/>
        <v>0</v>
      </c>
      <c r="M82" s="183">
        <f t="shared" ca="1" si="24"/>
        <v>330.69999999999993</v>
      </c>
      <c r="N82" s="181">
        <f t="shared" ca="1" si="25"/>
        <v>254.80156235258542</v>
      </c>
      <c r="O82" s="182">
        <f t="shared" ca="1" si="26"/>
        <v>82.079773652857568</v>
      </c>
      <c r="P82" s="182">
        <f t="shared" ca="1" si="27"/>
        <v>4.6787639945570012</v>
      </c>
      <c r="Q82" s="182">
        <f t="shared" ca="1" si="28"/>
        <v>0</v>
      </c>
      <c r="R82" s="183">
        <f t="shared" ca="1" si="29"/>
        <v>341.56010000000003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315.72320000000002</v>
      </c>
      <c r="H83" s="184">
        <f t="shared" ca="1" si="17"/>
        <v>305.68320199999999</v>
      </c>
      <c r="I83" s="185">
        <f t="shared" ca="1" si="20"/>
        <v>246.7</v>
      </c>
      <c r="J83" s="182">
        <f t="shared" ca="1" si="21"/>
        <v>54.45</v>
      </c>
      <c r="K83" s="182">
        <f t="shared" ca="1" si="22"/>
        <v>4.53</v>
      </c>
      <c r="L83" s="182">
        <f t="shared" ca="1" si="23"/>
        <v>0</v>
      </c>
      <c r="M83" s="183">
        <f t="shared" ca="1" si="24"/>
        <v>305.67999999999995</v>
      </c>
      <c r="N83" s="181">
        <f t="shared" ca="1" si="25"/>
        <v>254.80539596964144</v>
      </c>
      <c r="O83" s="182">
        <f t="shared" ca="1" si="26"/>
        <v>56.238969641455121</v>
      </c>
      <c r="P83" s="182">
        <f t="shared" ca="1" si="27"/>
        <v>4.6788343889034296</v>
      </c>
      <c r="Q83" s="182">
        <f t="shared" ca="1" si="28"/>
        <v>0</v>
      </c>
      <c r="R83" s="183">
        <f t="shared" ca="1" si="29"/>
        <v>315.72320000000002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321.44643000000002</v>
      </c>
      <c r="H84" s="184">
        <f t="shared" ca="1" si="17"/>
        <v>311.22443399999997</v>
      </c>
      <c r="I84" s="185">
        <f t="shared" ca="1" si="20"/>
        <v>232.17</v>
      </c>
      <c r="J84" s="182">
        <f t="shared" ca="1" si="21"/>
        <v>74.790000000000006</v>
      </c>
      <c r="K84" s="182">
        <f t="shared" ca="1" si="22"/>
        <v>4.26</v>
      </c>
      <c r="L84" s="182">
        <f t="shared" ca="1" si="23"/>
        <v>0</v>
      </c>
      <c r="M84" s="183">
        <f t="shared" ca="1" si="24"/>
        <v>311.21999999999997</v>
      </c>
      <c r="N84" s="181">
        <f t="shared" ca="1" si="25"/>
        <v>239.7989128369</v>
      </c>
      <c r="O84" s="182">
        <f t="shared" ca="1" si="26"/>
        <v>77.247537111046867</v>
      </c>
      <c r="P84" s="182">
        <f t="shared" ca="1" si="27"/>
        <v>4.39998005205321</v>
      </c>
      <c r="Q84" s="182">
        <f t="shared" ca="1" si="28"/>
        <v>0</v>
      </c>
      <c r="R84" s="183">
        <f t="shared" ca="1" si="29"/>
        <v>321.44643000000008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341.56009999999998</v>
      </c>
      <c r="H85" s="184">
        <f t="shared" ca="1" si="17"/>
        <v>330.698489</v>
      </c>
      <c r="I85" s="185">
        <f t="shared" ca="1" si="20"/>
        <v>246.7</v>
      </c>
      <c r="J85" s="182">
        <f t="shared" ca="1" si="21"/>
        <v>79.47</v>
      </c>
      <c r="K85" s="182">
        <f t="shared" ca="1" si="22"/>
        <v>4.53</v>
      </c>
      <c r="L85" s="182">
        <f t="shared" ca="1" si="23"/>
        <v>0</v>
      </c>
      <c r="M85" s="183">
        <f t="shared" ca="1" si="24"/>
        <v>330.69999999999993</v>
      </c>
      <c r="N85" s="181">
        <f t="shared" ca="1" si="25"/>
        <v>254.80156235258542</v>
      </c>
      <c r="O85" s="182">
        <f t="shared" ca="1" si="26"/>
        <v>82.079773652857568</v>
      </c>
      <c r="P85" s="182">
        <f t="shared" ca="1" si="27"/>
        <v>4.6787639945570012</v>
      </c>
      <c r="Q85" s="182">
        <f t="shared" ca="1" si="28"/>
        <v>0</v>
      </c>
      <c r="R85" s="183">
        <f t="shared" ca="1" si="29"/>
        <v>341.56010000000003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341.56009999999998</v>
      </c>
      <c r="H86" s="184">
        <f t="shared" ca="1" si="17"/>
        <v>330.698489</v>
      </c>
      <c r="I86" s="185">
        <f t="shared" ca="1" si="20"/>
        <v>246.7</v>
      </c>
      <c r="J86" s="182">
        <f t="shared" ca="1" si="21"/>
        <v>79.47</v>
      </c>
      <c r="K86" s="182">
        <f t="shared" ca="1" si="22"/>
        <v>4.53</v>
      </c>
      <c r="L86" s="182">
        <f t="shared" ca="1" si="23"/>
        <v>0</v>
      </c>
      <c r="M86" s="183">
        <f t="shared" ca="1" si="24"/>
        <v>330.69999999999993</v>
      </c>
      <c r="N86" s="181">
        <f t="shared" ca="1" si="25"/>
        <v>254.80156235258542</v>
      </c>
      <c r="O86" s="182">
        <f t="shared" ca="1" si="26"/>
        <v>82.079773652857568</v>
      </c>
      <c r="P86" s="182">
        <f t="shared" ca="1" si="27"/>
        <v>4.6787639945570012</v>
      </c>
      <c r="Q86" s="182">
        <f t="shared" ca="1" si="28"/>
        <v>0</v>
      </c>
      <c r="R86" s="183">
        <f t="shared" ca="1" si="29"/>
        <v>341.56010000000003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330.698489</v>
      </c>
      <c r="I87" s="185">
        <f t="shared" ca="1" si="20"/>
        <v>246.7</v>
      </c>
      <c r="J87" s="182">
        <f t="shared" ca="1" si="21"/>
        <v>79.47</v>
      </c>
      <c r="K87" s="182">
        <f t="shared" ca="1" si="22"/>
        <v>4.53</v>
      </c>
      <c r="L87" s="182">
        <f t="shared" ca="1" si="23"/>
        <v>0</v>
      </c>
      <c r="M87" s="183">
        <f t="shared" ca="1" si="24"/>
        <v>330.69999999999993</v>
      </c>
      <c r="N87" s="181">
        <f t="shared" ca="1" si="25"/>
        <v>254.80156235258542</v>
      </c>
      <c r="O87" s="182">
        <f t="shared" ca="1" si="26"/>
        <v>82.079773652857568</v>
      </c>
      <c r="P87" s="182">
        <f t="shared" ca="1" si="27"/>
        <v>4.6787639945570012</v>
      </c>
      <c r="Q87" s="182">
        <f t="shared" ca="1" si="28"/>
        <v>0</v>
      </c>
      <c r="R87" s="183">
        <f t="shared" ca="1" si="29"/>
        <v>341.56010000000003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330.698489</v>
      </c>
      <c r="I88" s="185">
        <f t="shared" ca="1" si="20"/>
        <v>246.7</v>
      </c>
      <c r="J88" s="182">
        <f t="shared" ca="1" si="21"/>
        <v>79.47</v>
      </c>
      <c r="K88" s="182">
        <f t="shared" ca="1" si="22"/>
        <v>4.53</v>
      </c>
      <c r="L88" s="182">
        <f t="shared" ca="1" si="23"/>
        <v>0</v>
      </c>
      <c r="M88" s="183">
        <f t="shared" ca="1" si="24"/>
        <v>330.69999999999993</v>
      </c>
      <c r="N88" s="181">
        <f t="shared" ca="1" si="25"/>
        <v>254.80156235258542</v>
      </c>
      <c r="O88" s="182">
        <f t="shared" ca="1" si="26"/>
        <v>82.079773652857568</v>
      </c>
      <c r="P88" s="182">
        <f t="shared" ca="1" si="27"/>
        <v>4.6787639945570012</v>
      </c>
      <c r="Q88" s="182">
        <f t="shared" ca="1" si="28"/>
        <v>0</v>
      </c>
      <c r="R88" s="183">
        <f t="shared" ca="1" si="29"/>
        <v>341.56010000000003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341.56009999999998</v>
      </c>
      <c r="H89" s="184">
        <f t="shared" ca="1" si="17"/>
        <v>330.698489</v>
      </c>
      <c r="I89" s="185">
        <f t="shared" ca="1" si="20"/>
        <v>246.7</v>
      </c>
      <c r="J89" s="182">
        <f t="shared" ca="1" si="21"/>
        <v>79.47</v>
      </c>
      <c r="K89" s="182">
        <f t="shared" ca="1" si="22"/>
        <v>4.53</v>
      </c>
      <c r="L89" s="182">
        <f t="shared" ca="1" si="23"/>
        <v>0</v>
      </c>
      <c r="M89" s="183">
        <f t="shared" ca="1" si="24"/>
        <v>330.69999999999993</v>
      </c>
      <c r="N89" s="181">
        <f t="shared" ca="1" si="25"/>
        <v>254.80156235258542</v>
      </c>
      <c r="O89" s="182">
        <f t="shared" ca="1" si="26"/>
        <v>82.079773652857568</v>
      </c>
      <c r="P89" s="182">
        <f t="shared" ca="1" si="27"/>
        <v>4.6787639945570012</v>
      </c>
      <c r="Q89" s="182">
        <f t="shared" ca="1" si="28"/>
        <v>0</v>
      </c>
      <c r="R89" s="183">
        <f t="shared" ca="1" si="29"/>
        <v>341.56010000000003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315.72320000000002</v>
      </c>
      <c r="H90" s="184">
        <f t="shared" ca="1" si="17"/>
        <v>305.68320199999999</v>
      </c>
      <c r="I90" s="185">
        <f t="shared" ca="1" si="20"/>
        <v>246.7</v>
      </c>
      <c r="J90" s="182">
        <f t="shared" ca="1" si="21"/>
        <v>54.45</v>
      </c>
      <c r="K90" s="182">
        <f t="shared" ca="1" si="22"/>
        <v>4.53</v>
      </c>
      <c r="L90" s="182">
        <f t="shared" ca="1" si="23"/>
        <v>0</v>
      </c>
      <c r="M90" s="183">
        <f t="shared" ca="1" si="24"/>
        <v>305.67999999999995</v>
      </c>
      <c r="N90" s="181">
        <f t="shared" ca="1" si="25"/>
        <v>254.80539596964144</v>
      </c>
      <c r="O90" s="182">
        <f t="shared" ca="1" si="26"/>
        <v>56.238969641455121</v>
      </c>
      <c r="P90" s="182">
        <f t="shared" ca="1" si="27"/>
        <v>4.6788343889034296</v>
      </c>
      <c r="Q90" s="182">
        <f t="shared" ca="1" si="28"/>
        <v>0</v>
      </c>
      <c r="R90" s="183">
        <f t="shared" ca="1" si="29"/>
        <v>315.72320000000002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323.21650099999999</v>
      </c>
      <c r="H91" s="184">
        <f t="shared" ca="1" si="17"/>
        <v>312.93821600000001</v>
      </c>
      <c r="I91" s="185">
        <f t="shared" ca="1" si="20"/>
        <v>233.45</v>
      </c>
      <c r="J91" s="182">
        <f t="shared" ca="1" si="21"/>
        <v>75.2</v>
      </c>
      <c r="K91" s="182">
        <f t="shared" ca="1" si="22"/>
        <v>4.29</v>
      </c>
      <c r="L91" s="182">
        <f t="shared" ca="1" si="23"/>
        <v>0</v>
      </c>
      <c r="M91" s="183">
        <f t="shared" ca="1" si="24"/>
        <v>312.94</v>
      </c>
      <c r="N91" s="181">
        <f t="shared" ca="1" si="25"/>
        <v>241.11616334904457</v>
      </c>
      <c r="O91" s="182">
        <f t="shared" ca="1" si="26"/>
        <v>77.669460200677435</v>
      </c>
      <c r="P91" s="182">
        <f t="shared" ca="1" si="27"/>
        <v>4.4308774502780093</v>
      </c>
      <c r="Q91" s="182">
        <f t="shared" ca="1" si="28"/>
        <v>0</v>
      </c>
      <c r="R91" s="183">
        <f t="shared" ca="1" si="29"/>
        <v>323.21650099999999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330.698489</v>
      </c>
      <c r="I92" s="185">
        <f t="shared" ca="1" si="20"/>
        <v>246.7</v>
      </c>
      <c r="J92" s="182">
        <f t="shared" ca="1" si="21"/>
        <v>79.47</v>
      </c>
      <c r="K92" s="182">
        <f t="shared" ca="1" si="22"/>
        <v>4.53</v>
      </c>
      <c r="L92" s="182">
        <f t="shared" ca="1" si="23"/>
        <v>0</v>
      </c>
      <c r="M92" s="183">
        <f t="shared" ca="1" si="24"/>
        <v>330.69999999999993</v>
      </c>
      <c r="N92" s="181">
        <f t="shared" ca="1" si="25"/>
        <v>254.80156235258542</v>
      </c>
      <c r="O92" s="182">
        <f t="shared" ca="1" si="26"/>
        <v>82.079773652857568</v>
      </c>
      <c r="P92" s="182">
        <f t="shared" ca="1" si="27"/>
        <v>4.6787639945570012</v>
      </c>
      <c r="Q92" s="182">
        <f t="shared" ca="1" si="28"/>
        <v>0</v>
      </c>
      <c r="R92" s="183">
        <f t="shared" ca="1" si="29"/>
        <v>341.56010000000003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341.56009999999998</v>
      </c>
      <c r="H93" s="184">
        <f t="shared" ca="1" si="17"/>
        <v>330.698489</v>
      </c>
      <c r="I93" s="185">
        <f t="shared" ca="1" si="20"/>
        <v>246.7</v>
      </c>
      <c r="J93" s="182">
        <f t="shared" ca="1" si="21"/>
        <v>79.47</v>
      </c>
      <c r="K93" s="182">
        <f t="shared" ca="1" si="22"/>
        <v>4.53</v>
      </c>
      <c r="L93" s="182">
        <f t="shared" ca="1" si="23"/>
        <v>0</v>
      </c>
      <c r="M93" s="183">
        <f t="shared" ca="1" si="24"/>
        <v>330.69999999999993</v>
      </c>
      <c r="N93" s="181">
        <f t="shared" ca="1" si="25"/>
        <v>254.80156235258542</v>
      </c>
      <c r="O93" s="182">
        <f t="shared" ca="1" si="26"/>
        <v>82.079773652857568</v>
      </c>
      <c r="P93" s="182">
        <f t="shared" ca="1" si="27"/>
        <v>4.6787639945570012</v>
      </c>
      <c r="Q93" s="182">
        <f t="shared" ca="1" si="28"/>
        <v>0</v>
      </c>
      <c r="R93" s="183">
        <f t="shared" ca="1" si="29"/>
        <v>341.56010000000003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341.56009999999998</v>
      </c>
      <c r="H94" s="184">
        <f t="shared" ca="1" si="17"/>
        <v>330.698489</v>
      </c>
      <c r="I94" s="185">
        <f t="shared" ca="1" si="20"/>
        <v>246.7</v>
      </c>
      <c r="J94" s="182">
        <f t="shared" ca="1" si="21"/>
        <v>79.47</v>
      </c>
      <c r="K94" s="182">
        <f t="shared" ca="1" si="22"/>
        <v>4.53</v>
      </c>
      <c r="L94" s="182">
        <f t="shared" ca="1" si="23"/>
        <v>0</v>
      </c>
      <c r="M94" s="183">
        <f t="shared" ca="1" si="24"/>
        <v>330.69999999999993</v>
      </c>
      <c r="N94" s="181">
        <f t="shared" ca="1" si="25"/>
        <v>254.80156235258542</v>
      </c>
      <c r="O94" s="182">
        <f t="shared" ca="1" si="26"/>
        <v>82.079773652857568</v>
      </c>
      <c r="P94" s="182">
        <f t="shared" ca="1" si="27"/>
        <v>4.6787639945570012</v>
      </c>
      <c r="Q94" s="182">
        <f t="shared" ca="1" si="28"/>
        <v>0</v>
      </c>
      <c r="R94" s="183">
        <f t="shared" ca="1" si="29"/>
        <v>341.56010000000003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341.56009999999998</v>
      </c>
      <c r="H95" s="184">
        <f t="shared" ca="1" si="17"/>
        <v>330.698489</v>
      </c>
      <c r="I95" s="185">
        <f t="shared" ca="1" si="20"/>
        <v>246.7</v>
      </c>
      <c r="J95" s="182">
        <f t="shared" ca="1" si="21"/>
        <v>79.47</v>
      </c>
      <c r="K95" s="182">
        <f t="shared" ca="1" si="22"/>
        <v>4.53</v>
      </c>
      <c r="L95" s="182">
        <f t="shared" ca="1" si="23"/>
        <v>0</v>
      </c>
      <c r="M95" s="183">
        <f t="shared" ca="1" si="24"/>
        <v>330.69999999999993</v>
      </c>
      <c r="N95" s="181">
        <f t="shared" ca="1" si="25"/>
        <v>254.80156235258542</v>
      </c>
      <c r="O95" s="182">
        <f t="shared" ca="1" si="26"/>
        <v>82.079773652857568</v>
      </c>
      <c r="P95" s="182">
        <f t="shared" ca="1" si="27"/>
        <v>4.6787639945570012</v>
      </c>
      <c r="Q95" s="182">
        <f t="shared" ca="1" si="28"/>
        <v>0</v>
      </c>
      <c r="R95" s="183">
        <f t="shared" ca="1" si="29"/>
        <v>341.56010000000003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341.56009999999998</v>
      </c>
      <c r="H96" s="184">
        <f t="shared" ca="1" si="17"/>
        <v>330.698489</v>
      </c>
      <c r="I96" s="185">
        <f t="shared" ca="1" si="20"/>
        <v>246.7</v>
      </c>
      <c r="J96" s="182">
        <f t="shared" ca="1" si="21"/>
        <v>79.47</v>
      </c>
      <c r="K96" s="182">
        <f t="shared" ca="1" si="22"/>
        <v>4.53</v>
      </c>
      <c r="L96" s="182">
        <f t="shared" ca="1" si="23"/>
        <v>0</v>
      </c>
      <c r="M96" s="183">
        <f t="shared" ca="1" si="24"/>
        <v>330.69999999999993</v>
      </c>
      <c r="N96" s="181">
        <f t="shared" ca="1" si="25"/>
        <v>254.80156235258542</v>
      </c>
      <c r="O96" s="182">
        <f t="shared" ca="1" si="26"/>
        <v>82.079773652857568</v>
      </c>
      <c r="P96" s="182">
        <f t="shared" ca="1" si="27"/>
        <v>4.6787639945570012</v>
      </c>
      <c r="Q96" s="182">
        <f t="shared" ca="1" si="28"/>
        <v>0</v>
      </c>
      <c r="R96" s="183">
        <f t="shared" ca="1" si="29"/>
        <v>341.56010000000003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341.56009999999998</v>
      </c>
      <c r="H97" s="184">
        <f t="shared" ca="1" si="17"/>
        <v>330.698489</v>
      </c>
      <c r="I97" s="185">
        <f t="shared" ca="1" si="20"/>
        <v>246.7</v>
      </c>
      <c r="J97" s="182">
        <f t="shared" ca="1" si="21"/>
        <v>79.47</v>
      </c>
      <c r="K97" s="182">
        <f t="shared" ca="1" si="22"/>
        <v>4.53</v>
      </c>
      <c r="L97" s="182">
        <f t="shared" ca="1" si="23"/>
        <v>0</v>
      </c>
      <c r="M97" s="183">
        <f t="shared" ca="1" si="24"/>
        <v>330.69999999999993</v>
      </c>
      <c r="N97" s="181">
        <f t="shared" ca="1" si="25"/>
        <v>254.80156235258542</v>
      </c>
      <c r="O97" s="182">
        <f t="shared" ca="1" si="26"/>
        <v>82.079773652857568</v>
      </c>
      <c r="P97" s="182">
        <f t="shared" ca="1" si="27"/>
        <v>4.6787639945570012</v>
      </c>
      <c r="Q97" s="182">
        <f t="shared" ca="1" si="28"/>
        <v>0</v>
      </c>
      <c r="R97" s="183">
        <f t="shared" ca="1" si="29"/>
        <v>341.56010000000003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341.56009999999998</v>
      </c>
      <c r="H98" s="189">
        <f t="shared" ca="1" si="17"/>
        <v>330.698489</v>
      </c>
      <c r="I98" s="190">
        <f t="shared" ca="1" si="20"/>
        <v>246.7</v>
      </c>
      <c r="J98" s="187">
        <f t="shared" ca="1" si="21"/>
        <v>79.47</v>
      </c>
      <c r="K98" s="187">
        <f t="shared" ca="1" si="22"/>
        <v>4.53</v>
      </c>
      <c r="L98" s="187">
        <f t="shared" ca="1" si="23"/>
        <v>0</v>
      </c>
      <c r="M98" s="188">
        <f t="shared" ca="1" si="24"/>
        <v>330.69999999999993</v>
      </c>
      <c r="N98" s="186">
        <f t="shared" ca="1" si="25"/>
        <v>254.80156235258542</v>
      </c>
      <c r="O98" s="187">
        <f t="shared" ca="1" si="26"/>
        <v>82.079773652857568</v>
      </c>
      <c r="P98" s="187">
        <f t="shared" ca="1" si="27"/>
        <v>4.6787639945570012</v>
      </c>
      <c r="Q98" s="187">
        <f t="shared" ca="1" si="28"/>
        <v>0</v>
      </c>
      <c r="R98" s="188">
        <f t="shared" ca="1" si="29"/>
        <v>341.56010000000003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7.4881697457499934</v>
      </c>
      <c r="H99" s="59">
        <f t="shared" ca="1" si="30"/>
        <v>7.2500459462499895</v>
      </c>
      <c r="I99" s="173">
        <f t="shared" ca="1" si="30"/>
        <v>5.7118200000000066</v>
      </c>
      <c r="J99" s="54">
        <f t="shared" ca="1" si="30"/>
        <v>1.4437800000000003</v>
      </c>
      <c r="K99" s="54">
        <f t="shared" ca="1" si="30"/>
        <v>9.4452499999999842E-2</v>
      </c>
      <c r="L99" s="54">
        <f t="shared" ca="1" si="30"/>
        <v>0</v>
      </c>
      <c r="M99" s="55">
        <f t="shared" ca="1" si="30"/>
        <v>7.2500525000000042</v>
      </c>
      <c r="N99" s="56">
        <f t="shared" ca="1" si="30"/>
        <v>5.8994160874024617</v>
      </c>
      <c r="O99" s="54">
        <f t="shared" ca="1" si="30"/>
        <v>1.4911990126396599</v>
      </c>
      <c r="P99" s="54">
        <f t="shared" ca="1" si="30"/>
        <v>9.7554645707883483E-2</v>
      </c>
      <c r="Q99" s="54">
        <f t="shared" ca="1" si="30"/>
        <v>0</v>
      </c>
      <c r="R99" s="55">
        <f t="shared" ca="1" si="30"/>
        <v>7.4881697457499925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45228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45228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45228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2023-10-30T11:08:13Z</dcterms:modified>
</cp:coreProperties>
</file>